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50"/>
  </bookViews>
  <sheets>
    <sheet name="附件" sheetId="4" r:id="rId1"/>
  </sheets>
  <definedNames>
    <definedName name="_xlnm._FilterDatabase" localSheetId="0" hidden="1">附件!$A$7:$V$13</definedName>
    <definedName name="_xlnm.Print_Titles" localSheetId="0">附件!$3:$6</definedName>
    <definedName name="产业扶贫" localSheetId="0">#REF!</definedName>
    <definedName name="基础设施" localSheetId="0">#REF!</definedName>
    <definedName name="基础设施1" localSheetId="0">#REF!</definedName>
    <definedName name="教育_补助_培训" localSheetId="0">#REF!</definedName>
    <definedName name="教育补助" localSheetId="0">#REF!</definedName>
    <definedName name="金融扶贫" localSheetId="0">#REF!</definedName>
    <definedName name="项目类型" localSheetId="0">#REF!</definedName>
    <definedName name="易地扶贫搬迁" localSheetId="0">#REF!</definedName>
    <definedName name="_xlnm.Print_Area" localSheetId="0">附件!$A$1:$T$13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<sst xmlns="http://schemas.openxmlformats.org/spreadsheetml/2006/main" count="102" uniqueCount="71">
  <si>
    <t xml:space="preserve">  附件：</t>
  </si>
  <si>
    <t>和田县提前下达2026年自治区衔接补助资金项目计划表</t>
  </si>
  <si>
    <t>序号</t>
  </si>
  <si>
    <t>项目库编号</t>
  </si>
  <si>
    <t>项目名称</t>
  </si>
  <si>
    <t>项目类别</t>
  </si>
  <si>
    <t>项目地点</t>
  </si>
  <si>
    <t>项目建设内容</t>
  </si>
  <si>
    <t>总投资
（万元）</t>
  </si>
  <si>
    <t>资金来源（万元）</t>
  </si>
  <si>
    <t>联农带农方式</t>
  </si>
  <si>
    <t>直接受益
人口（人）</t>
  </si>
  <si>
    <t>是否为到户项目</t>
  </si>
  <si>
    <t>支撑的主导产业</t>
  </si>
  <si>
    <t>是否形成帮扶项目资产</t>
  </si>
  <si>
    <t>是否采取以工代赈方式</t>
  </si>
  <si>
    <t>绩效目标关键指标</t>
  </si>
  <si>
    <t>责任单位</t>
  </si>
  <si>
    <t>行业主管部门</t>
  </si>
  <si>
    <t>备注</t>
  </si>
  <si>
    <t>衔接资金</t>
  </si>
  <si>
    <t>小计</t>
  </si>
  <si>
    <t>巩固拓展和乡村振兴</t>
  </si>
  <si>
    <t>欠发达国有林场</t>
  </si>
  <si>
    <t>自治区</t>
  </si>
  <si>
    <t>合计</t>
  </si>
  <si>
    <t>653221-2026-JY-001</t>
  </si>
  <si>
    <t>和田县2026年农村道路日常养护补助项目</t>
  </si>
  <si>
    <t>就业项目</t>
  </si>
  <si>
    <t>和田县各乡镇</t>
  </si>
  <si>
    <t>公路养护人员1000名，每人每月补助1000元。</t>
  </si>
  <si>
    <t>就业务工</t>
  </si>
  <si>
    <t>是</t>
  </si>
  <si>
    <t>否</t>
  </si>
  <si>
    <t>解决1000名道路养护人员稳定就业。</t>
  </si>
  <si>
    <t>和田县交通运输局</t>
  </si>
  <si>
    <t>653221-2026-SL-005</t>
  </si>
  <si>
    <t>和田县朗如乡供水提升工程</t>
  </si>
  <si>
    <t>巩固三保障成果</t>
  </si>
  <si>
    <t>和田县朗如乡</t>
  </si>
  <si>
    <t>新建水厂1座，占地面积35000平方米；1万m³沉砂池1座，9万m³调节池1座，引水管道8km、水源防洪工程1处及其它附属设施。</t>
  </si>
  <si>
    <t>带动生产</t>
  </si>
  <si>
    <t>此项目建成后可有效提高供水能力，减少每年洪水对朗如乡五座水厂的供水的影响，有效解决20000人洪水期水质不达标的问题。</t>
  </si>
  <si>
    <t>和田县水利局</t>
  </si>
  <si>
    <t>653221-2026-CY-022</t>
  </si>
  <si>
    <t>和田县2026年塔瓦库勒乡壮大村集体经济创业基地建设项目</t>
  </si>
  <si>
    <t>产业发展</t>
  </si>
  <si>
    <t>塔瓦库勒乡喀克夏勒村</t>
  </si>
  <si>
    <t>总建筑面积3870平方米，新建1栋地上两层的创业基地，框架结构，配套室外附属。室外配套包含室内外给排水管网、消防管网及供配电管网、变压器、消防水池等设备设施。</t>
  </si>
  <si>
    <t>创业就业</t>
  </si>
  <si>
    <t>项目建成后，通过市场化租赁运营，产生持续稳定的租金收益，并建立规范的收益分配机制，将净收益精准分配至30个享受项目的村，直接壮大村集体经济，巩固拓展脱贫攻坚成果，激活乡村内生发展动力，实现资产收益帮扶的长效机制。</t>
  </si>
  <si>
    <t>和田县塔瓦库勒乡人民政府</t>
  </si>
  <si>
    <t>和田县商工局</t>
  </si>
  <si>
    <t>发展新型农村集体经济资金</t>
  </si>
  <si>
    <t>653221-2026-CY-039</t>
  </si>
  <si>
    <t>和田县2026年色格孜库勒乡壮大村集体经济创业基地建设项目</t>
  </si>
  <si>
    <t>色格孜库勒乡艾兰木布隆村</t>
  </si>
  <si>
    <t>在色格孜库勒乡艾兰布隆村建设壮大村集体经济创业基地5100㎡，配套消防、水、电等设施。</t>
  </si>
  <si>
    <t>项目建成后，提供创业机会和就业岗位，售卖农副产品，帮助乡村居民增加收入，提高群众的获得感。</t>
  </si>
  <si>
    <t>和田县色格孜库勒乡人民政府</t>
  </si>
  <si>
    <t>653221-2026-JT-010</t>
  </si>
  <si>
    <t>和田县2026年农村道路改造配套建设项目</t>
  </si>
  <si>
    <t>乡村建设行动</t>
  </si>
  <si>
    <t>色格孜库勒乡托万罕艾日克村、库木恰喀村、色日克乌依村、库木巴格村、其格力克村；阿瓦提乡其乃村；巴格其镇依帕克村、民丰村；布扎克乡肖尔艾日克村、幸福村、喀什村、其勒克村、库木村、亚力干村、居玛村；拉依喀乡墩吾斯坦村、达米提村、央阿克其勒克村；塔瓦库勒乡阿克吾斯塘村、巴扎村、英也尔村、卡尔墩村</t>
  </si>
  <si>
    <t>改建道路61公里，建设内容包含路基、路面、涵洞及防护等，四级公路。</t>
  </si>
  <si>
    <t>项目建成后，可改善和田县农村路网，提高交通便利条件预计可使63864人受益，其中脱贫户（监测户）人口11966人。</t>
  </si>
  <si>
    <t>653221-2026-JT-014</t>
  </si>
  <si>
    <t>和田县喀什塔什乡道路修复项目</t>
  </si>
  <si>
    <t>喀什塔什乡喀让古塔格村、尼萨村</t>
  </si>
  <si>
    <t>维修道路44.256公里，修复35处水毁病害（修复面积约36420平方米），建设内容包括路面、路基水毁修复，破损桥涵构造物修复，破损挡墙防护修复，新建路基防护等。</t>
  </si>
  <si>
    <t>项目建成后，可方便农民出行，有效带动村经济发展。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</si>
</sst>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0"/>
      <name val="方正黑体_GBK"/>
      <charset val="134"/>
    </font>
    <font>
      <sz val="14"/>
      <name val="方正黑体_GBK"/>
      <charset val="134"/>
    </font>
    <font>
      <sz val="36"/>
      <name val="方正小标宋_GBK"/>
      <charset val="134"/>
    </font>
    <font>
      <b/>
      <sz val="16"/>
      <name val="黑体"/>
      <charset val="134"/>
    </font>
    <font>
      <b/>
      <sz val="14"/>
      <name val="黑体"/>
      <charset val="134"/>
    </font>
    <font>
      <sz val="12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49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176" fontId="5" fillId="0" borderId="0" xfId="0" applyNumberFormat="1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vertical="center" wrapText="1"/>
    </xf>
    <xf numFmtId="176" fontId="5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NumberFormat="1" applyFont="1" applyFill="1" applyAlignment="1">
      <alignment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tabSelected="1" view="pageBreakPreview" zoomScale="40" zoomScaleNormal="60" workbookViewId="0">
      <selection activeCell="F9" sqref="F9"/>
    </sheetView>
  </sheetViews>
  <sheetFormatPr defaultColWidth="9" defaultRowHeight="17.5"/>
  <cols>
    <col min="1" max="1" width="4.47272727272727" style="3" customWidth="1"/>
    <col min="2" max="2" width="14.2545454545455" style="4" customWidth="1"/>
    <col min="3" max="3" width="30.5727272727273" style="5" customWidth="1"/>
    <col min="4" max="4" width="10.6818181818182" style="4" customWidth="1"/>
    <col min="5" max="5" width="42.5" style="6" customWidth="1"/>
    <col min="6" max="6" width="94.5454545454545" style="7" customWidth="1"/>
    <col min="7" max="7" width="14.7818181818182" style="8" customWidth="1"/>
    <col min="8" max="8" width="14.7818181818182" style="9" customWidth="1"/>
    <col min="9" max="9" width="20" style="10" customWidth="1"/>
    <col min="10" max="10" width="9.31818181818182" style="11" hidden="1" customWidth="1"/>
    <col min="11" max="11" width="11.1090909090909" style="11" hidden="1" customWidth="1"/>
    <col min="12" max="12" width="13.4090909090909" style="12" hidden="1" customWidth="1"/>
    <col min="13" max="13" width="8.66363636363636" style="13" hidden="1" customWidth="1"/>
    <col min="14" max="14" width="9.38181818181818" style="12" hidden="1" customWidth="1"/>
    <col min="15" max="16" width="8.66363636363636" style="12" hidden="1" customWidth="1"/>
    <col min="17" max="17" width="79.4" style="6" customWidth="1"/>
    <col min="18" max="18" width="25.1181818181818" style="14" customWidth="1"/>
    <col min="19" max="20" width="16.3636363636364" style="11" customWidth="1"/>
    <col min="21" max="16302" width="9" style="11"/>
    <col min="16303" max="16303" width="30.1090909090909" style="11"/>
    <col min="16304" max="16384" width="9" style="11"/>
  </cols>
  <sheetData>
    <row r="1" ht="47" customHeight="1" spans="1:19">
      <c r="A1" s="15" t="s">
        <v>0</v>
      </c>
      <c r="B1" s="15"/>
      <c r="C1" s="16"/>
      <c r="D1" s="15"/>
      <c r="E1" s="15"/>
      <c r="F1" s="15"/>
      <c r="G1" s="17"/>
      <c r="H1" s="17"/>
      <c r="I1" s="17"/>
      <c r="J1" s="15"/>
      <c r="K1" s="15"/>
      <c r="L1" s="15"/>
      <c r="M1" s="36"/>
      <c r="N1" s="15"/>
      <c r="O1" s="15"/>
      <c r="P1" s="15"/>
      <c r="Q1" s="15"/>
      <c r="R1" s="43"/>
      <c r="S1" s="15"/>
    </row>
    <row r="2" ht="65" customHeight="1" spans="1:20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="1" customFormat="1" ht="25" customHeight="1" spans="1:20">
      <c r="A3" s="19" t="s">
        <v>2</v>
      </c>
      <c r="B3" s="19" t="s">
        <v>3</v>
      </c>
      <c r="C3" s="20" t="s">
        <v>4</v>
      </c>
      <c r="D3" s="19" t="s">
        <v>5</v>
      </c>
      <c r="E3" s="19" t="s">
        <v>6</v>
      </c>
      <c r="F3" s="19" t="s">
        <v>7</v>
      </c>
      <c r="G3" s="21" t="s">
        <v>8</v>
      </c>
      <c r="H3" s="22" t="s">
        <v>9</v>
      </c>
      <c r="I3" s="22"/>
      <c r="J3" s="37"/>
      <c r="K3" s="19" t="s">
        <v>10</v>
      </c>
      <c r="L3" s="38" t="s">
        <v>11</v>
      </c>
      <c r="M3" s="38" t="s">
        <v>12</v>
      </c>
      <c r="N3" s="38" t="s">
        <v>13</v>
      </c>
      <c r="O3" s="38" t="s">
        <v>14</v>
      </c>
      <c r="P3" s="38" t="s">
        <v>15</v>
      </c>
      <c r="Q3" s="19" t="s">
        <v>16</v>
      </c>
      <c r="R3" s="37" t="s">
        <v>17</v>
      </c>
      <c r="S3" s="19" t="s">
        <v>18</v>
      </c>
      <c r="T3" s="37" t="s">
        <v>19</v>
      </c>
    </row>
    <row r="4" s="1" customFormat="1" ht="25" customHeight="1" spans="1:20">
      <c r="A4" s="23"/>
      <c r="B4" s="23"/>
      <c r="C4" s="24"/>
      <c r="D4" s="23"/>
      <c r="E4" s="23"/>
      <c r="F4" s="23"/>
      <c r="G4" s="25"/>
      <c r="H4" s="22" t="s">
        <v>20</v>
      </c>
      <c r="I4" s="22"/>
      <c r="J4" s="37"/>
      <c r="K4" s="23"/>
      <c r="L4" s="39"/>
      <c r="M4" s="39"/>
      <c r="N4" s="39"/>
      <c r="O4" s="39"/>
      <c r="P4" s="39"/>
      <c r="Q4" s="23"/>
      <c r="R4" s="37"/>
      <c r="S4" s="23"/>
      <c r="T4" s="37"/>
    </row>
    <row r="5" s="1" customFormat="1" ht="40" customHeight="1" spans="1:20">
      <c r="A5" s="23"/>
      <c r="B5" s="23"/>
      <c r="C5" s="24"/>
      <c r="D5" s="23"/>
      <c r="E5" s="23"/>
      <c r="F5" s="23"/>
      <c r="G5" s="25"/>
      <c r="H5" s="22" t="s">
        <v>21</v>
      </c>
      <c r="I5" s="22" t="s">
        <v>22</v>
      </c>
      <c r="J5" s="37" t="s">
        <v>23</v>
      </c>
      <c r="K5" s="23"/>
      <c r="L5" s="39"/>
      <c r="M5" s="39"/>
      <c r="N5" s="39"/>
      <c r="O5" s="39"/>
      <c r="P5" s="39"/>
      <c r="Q5" s="23"/>
      <c r="R5" s="37"/>
      <c r="S5" s="23"/>
      <c r="T5" s="37"/>
    </row>
    <row r="6" s="1" customFormat="1" ht="45" customHeight="1" spans="1:20">
      <c r="A6" s="26"/>
      <c r="B6" s="26"/>
      <c r="C6" s="27"/>
      <c r="D6" s="26"/>
      <c r="E6" s="26"/>
      <c r="F6" s="26"/>
      <c r="G6" s="28"/>
      <c r="H6" s="22"/>
      <c r="I6" s="22" t="s">
        <v>24</v>
      </c>
      <c r="J6" s="37"/>
      <c r="K6" s="26"/>
      <c r="L6" s="40"/>
      <c r="M6" s="40"/>
      <c r="N6" s="40"/>
      <c r="O6" s="40"/>
      <c r="P6" s="40"/>
      <c r="Q6" s="26"/>
      <c r="R6" s="37"/>
      <c r="S6" s="26"/>
      <c r="T6" s="37"/>
    </row>
    <row r="7" s="1" customFormat="1" ht="51" customHeight="1" spans="1:20">
      <c r="A7" s="29" t="s">
        <v>25</v>
      </c>
      <c r="B7" s="30"/>
      <c r="C7" s="31"/>
      <c r="D7" s="30"/>
      <c r="E7" s="30"/>
      <c r="F7" s="32"/>
      <c r="G7" s="28">
        <f>SUBTOTAL(9,G8:G13)</f>
        <v>18120</v>
      </c>
      <c r="H7" s="28">
        <f>SUBTOTAL(9,H8:H13)</f>
        <v>8732</v>
      </c>
      <c r="I7" s="28">
        <f>SUBTOTAL(9,I8:I13)</f>
        <v>8732</v>
      </c>
      <c r="J7" s="28">
        <f>SUBTOTAL(9,J8:J13)</f>
        <v>0</v>
      </c>
      <c r="K7" s="26"/>
      <c r="L7" s="40"/>
      <c r="M7" s="40"/>
      <c r="N7" s="40"/>
      <c r="O7" s="40"/>
      <c r="P7" s="40"/>
      <c r="Q7" s="26"/>
      <c r="R7" s="44"/>
      <c r="S7" s="26"/>
      <c r="T7" s="45"/>
    </row>
    <row r="8" s="2" customFormat="1" ht="77" customHeight="1" spans="1:20">
      <c r="A8" s="33">
        <v>1</v>
      </c>
      <c r="B8" s="34" t="s">
        <v>26</v>
      </c>
      <c r="C8" s="34" t="s">
        <v>27</v>
      </c>
      <c r="D8" s="34" t="s">
        <v>28</v>
      </c>
      <c r="E8" s="34" t="s">
        <v>29</v>
      </c>
      <c r="F8" s="35" t="s">
        <v>30</v>
      </c>
      <c r="G8" s="33">
        <v>1200</v>
      </c>
      <c r="H8" s="33">
        <v>1200</v>
      </c>
      <c r="I8" s="41">
        <v>1200</v>
      </c>
      <c r="J8" s="42"/>
      <c r="K8" s="34" t="s">
        <v>31</v>
      </c>
      <c r="L8" s="33">
        <v>1000</v>
      </c>
      <c r="M8" s="33" t="s">
        <v>32</v>
      </c>
      <c r="N8" s="33"/>
      <c r="O8" s="33" t="s">
        <v>33</v>
      </c>
      <c r="P8" s="33" t="s">
        <v>33</v>
      </c>
      <c r="Q8" s="35" t="s">
        <v>34</v>
      </c>
      <c r="R8" s="34" t="s">
        <v>35</v>
      </c>
      <c r="S8" s="34" t="s">
        <v>35</v>
      </c>
      <c r="T8" s="46"/>
    </row>
    <row r="9" s="2" customFormat="1" ht="94" customHeight="1" spans="1:20">
      <c r="A9" s="33">
        <v>2</v>
      </c>
      <c r="B9" s="34" t="s">
        <v>36</v>
      </c>
      <c r="C9" s="34" t="s">
        <v>37</v>
      </c>
      <c r="D9" s="34" t="s">
        <v>38</v>
      </c>
      <c r="E9" s="34" t="s">
        <v>39</v>
      </c>
      <c r="F9" s="35" t="s">
        <v>40</v>
      </c>
      <c r="G9" s="33">
        <v>2920</v>
      </c>
      <c r="H9" s="33">
        <v>2850</v>
      </c>
      <c r="I9" s="41">
        <v>2850</v>
      </c>
      <c r="J9" s="42"/>
      <c r="K9" s="34" t="s">
        <v>41</v>
      </c>
      <c r="L9" s="33">
        <v>20000</v>
      </c>
      <c r="M9" s="33" t="s">
        <v>33</v>
      </c>
      <c r="N9" s="33"/>
      <c r="O9" s="33" t="s">
        <v>32</v>
      </c>
      <c r="P9" s="33" t="s">
        <v>33</v>
      </c>
      <c r="Q9" s="35" t="s">
        <v>42</v>
      </c>
      <c r="R9" s="34" t="s">
        <v>43</v>
      </c>
      <c r="S9" s="34" t="s">
        <v>43</v>
      </c>
      <c r="T9" s="46"/>
    </row>
    <row r="10" s="2" customFormat="1" ht="127" customHeight="1" spans="1:20">
      <c r="A10" s="33">
        <v>3</v>
      </c>
      <c r="B10" s="34" t="s">
        <v>44</v>
      </c>
      <c r="C10" s="34" t="s">
        <v>45</v>
      </c>
      <c r="D10" s="34" t="s">
        <v>46</v>
      </c>
      <c r="E10" s="34" t="s">
        <v>47</v>
      </c>
      <c r="F10" s="35" t="s">
        <v>48</v>
      </c>
      <c r="G10" s="33">
        <v>1500</v>
      </c>
      <c r="H10" s="33">
        <v>520</v>
      </c>
      <c r="I10" s="41">
        <v>520</v>
      </c>
      <c r="J10" s="42"/>
      <c r="K10" s="34" t="s">
        <v>31</v>
      </c>
      <c r="L10" s="33">
        <v>100</v>
      </c>
      <c r="M10" s="33" t="s">
        <v>33</v>
      </c>
      <c r="N10" s="33" t="s">
        <v>49</v>
      </c>
      <c r="O10" s="33" t="s">
        <v>32</v>
      </c>
      <c r="P10" s="33" t="s">
        <v>33</v>
      </c>
      <c r="Q10" s="35" t="s">
        <v>50</v>
      </c>
      <c r="R10" s="34" t="s">
        <v>51</v>
      </c>
      <c r="S10" s="34" t="s">
        <v>52</v>
      </c>
      <c r="T10" s="34" t="s">
        <v>53</v>
      </c>
    </row>
    <row r="11" s="2" customFormat="1" ht="96" customHeight="1" spans="1:20">
      <c r="A11" s="33">
        <v>4</v>
      </c>
      <c r="B11" s="34" t="s">
        <v>54</v>
      </c>
      <c r="C11" s="34" t="s">
        <v>55</v>
      </c>
      <c r="D11" s="34" t="s">
        <v>46</v>
      </c>
      <c r="E11" s="34" t="s">
        <v>56</v>
      </c>
      <c r="F11" s="35" t="s">
        <v>57</v>
      </c>
      <c r="G11" s="33">
        <v>1500</v>
      </c>
      <c r="H11" s="33">
        <v>520</v>
      </c>
      <c r="I11" s="41">
        <v>520</v>
      </c>
      <c r="J11" s="42"/>
      <c r="K11" s="34" t="s">
        <v>41</v>
      </c>
      <c r="L11" s="33">
        <v>100</v>
      </c>
      <c r="M11" s="33" t="s">
        <v>33</v>
      </c>
      <c r="N11" s="33" t="s">
        <v>49</v>
      </c>
      <c r="O11" s="33" t="s">
        <v>32</v>
      </c>
      <c r="P11" s="33" t="s">
        <v>33</v>
      </c>
      <c r="Q11" s="35" t="s">
        <v>58</v>
      </c>
      <c r="R11" s="34" t="s">
        <v>59</v>
      </c>
      <c r="S11" s="34" t="s">
        <v>52</v>
      </c>
      <c r="T11" s="34" t="s">
        <v>53</v>
      </c>
    </row>
    <row r="12" s="2" customFormat="1" ht="273" customHeight="1" spans="1:20">
      <c r="A12" s="33">
        <v>5</v>
      </c>
      <c r="B12" s="34" t="s">
        <v>60</v>
      </c>
      <c r="C12" s="34" t="s">
        <v>61</v>
      </c>
      <c r="D12" s="34" t="s">
        <v>62</v>
      </c>
      <c r="E12" s="34" t="s">
        <v>63</v>
      </c>
      <c r="F12" s="35" t="s">
        <v>64</v>
      </c>
      <c r="G12" s="33">
        <v>5000</v>
      </c>
      <c r="H12" s="33">
        <v>2642</v>
      </c>
      <c r="I12" s="33">
        <f>2447.3+194.7</f>
        <v>2642</v>
      </c>
      <c r="J12" s="42"/>
      <c r="K12" s="34" t="s">
        <v>41</v>
      </c>
      <c r="L12" s="33">
        <v>200</v>
      </c>
      <c r="M12" s="33" t="s">
        <v>33</v>
      </c>
      <c r="N12" s="33"/>
      <c r="O12" s="33" t="s">
        <v>32</v>
      </c>
      <c r="P12" s="33" t="s">
        <v>33</v>
      </c>
      <c r="Q12" s="35" t="s">
        <v>65</v>
      </c>
      <c r="R12" s="34" t="s">
        <v>35</v>
      </c>
      <c r="S12" s="34" t="s">
        <v>35</v>
      </c>
      <c r="T12" s="46"/>
    </row>
    <row r="13" s="2" customFormat="1" ht="63" spans="1:20">
      <c r="A13" s="33">
        <v>6</v>
      </c>
      <c r="B13" s="34" t="s">
        <v>66</v>
      </c>
      <c r="C13" s="34" t="s">
        <v>67</v>
      </c>
      <c r="D13" s="34" t="s">
        <v>62</v>
      </c>
      <c r="E13" s="34" t="s">
        <v>68</v>
      </c>
      <c r="F13" s="35" t="s">
        <v>69</v>
      </c>
      <c r="G13" s="33">
        <v>6000</v>
      </c>
      <c r="H13" s="33">
        <v>1000</v>
      </c>
      <c r="I13" s="33">
        <v>1000</v>
      </c>
      <c r="J13" s="42"/>
      <c r="K13" s="34" t="s">
        <v>41</v>
      </c>
      <c r="L13" s="33">
        <v>3000</v>
      </c>
      <c r="M13" s="33" t="s">
        <v>33</v>
      </c>
      <c r="N13" s="33"/>
      <c r="O13" s="33" t="s">
        <v>32</v>
      </c>
      <c r="P13" s="33" t="s">
        <v>33</v>
      </c>
      <c r="Q13" s="35" t="s">
        <v>70</v>
      </c>
      <c r="R13" s="34" t="s">
        <v>35</v>
      </c>
      <c r="S13" s="34" t="s">
        <v>35</v>
      </c>
      <c r="T13" s="46"/>
    </row>
  </sheetData>
  <autoFilter xmlns:etc="http://www.wps.cn/officeDocument/2017/etCustomData" ref="A7:V13" etc:filterBottomFollowUsedRange="0">
    <extLst/>
  </autoFilter>
  <mergeCells count="26">
    <mergeCell ref="A1:S1"/>
    <mergeCell ref="A2:T2"/>
    <mergeCell ref="H3:J3"/>
    <mergeCell ref="H4:J4"/>
    <mergeCell ref="A7:F7"/>
    <mergeCell ref="A3:A6"/>
    <mergeCell ref="B3:B6"/>
    <mergeCell ref="C3:C6"/>
    <mergeCell ref="D3:D6"/>
    <mergeCell ref="E3:E6"/>
    <mergeCell ref="F3:F6"/>
    <mergeCell ref="G3:G6"/>
    <mergeCell ref="H5:H6"/>
    <mergeCell ref="J5:J6"/>
    <mergeCell ref="K3:K6"/>
    <mergeCell ref="L3:L6"/>
    <mergeCell ref="M3:M6"/>
    <mergeCell ref="N3:N6"/>
    <mergeCell ref="O3:O6"/>
    <mergeCell ref="P3:P6"/>
    <mergeCell ref="Q3:Q6"/>
    <mergeCell ref="R3:R6"/>
    <mergeCell ref="S3:S6"/>
    <mergeCell ref="T3:T6"/>
    <mergeCell ref="U3:U6"/>
    <mergeCell ref="V3:V6"/>
  </mergeCells>
  <printOptions horizontalCentered="1"/>
  <pageMargins left="0.432638888888889" right="0.432638888888889" top="0.550694444444444" bottom="0.275" header="0.432638888888889" footer="0.314583333333333"/>
  <pageSetup paperSize="8" scale="53" fitToHeight="0" orientation="landscape" horizontalDpi="600"/>
  <headerFooter/>
  <rowBreaks count="3" manualBreakCount="3">
    <brk id="32" max="16383" man="1"/>
    <brk id="32" max="16383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搁浅的旧时光</cp:lastModifiedBy>
  <dcterms:created xsi:type="dcterms:W3CDTF">2026-01-23T10:46:00Z</dcterms:created>
  <dcterms:modified xsi:type="dcterms:W3CDTF">2026-03-04T08:37:52Z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10E42C8FA5F94F5D94FC7697402264A2_11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