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项目计划" sheetId="1" r:id="rId1"/>
  </sheets>
  <definedNames>
    <definedName name="_xlnm._FilterDatabase" localSheetId="0" hidden="1">项目计划!$A$7:$AD$42</definedName>
    <definedName name="_xlnm.Print_Titles" localSheetId="0">项目计划!$2:$6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项目计划!$A$1:$AD$42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<sst xmlns="http://schemas.openxmlformats.org/spreadsheetml/2006/main" count="615" uniqueCount="305">
  <si>
    <t>附件2</t>
  </si>
  <si>
    <t>2026年和田地区和田县财政衔接资金项目计划表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</si>
  <si>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</si>
  <si>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</si>
  <si>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</si>
  <si>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</si>
  <si>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</si>
  <si>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</si>
  <si>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</si>
  <si>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</si>
  <si>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</si>
  <si>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</si>
  <si>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</si>
  <si>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</si>
  <si>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</si>
  <si>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</si>
  <si>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</si>
  <si>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</si>
  <si>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</si>
  <si>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</si>
  <si>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</si>
  <si>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</si>
  <si>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</si>
  <si>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</si>
  <si>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</si>
  <si>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</si>
  <si>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</si>
  <si>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</si>
  <si>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</si>
  <si>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</si>
  <si>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</si>
  <si>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</si>
  <si>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</si>
  <si>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</si>
  <si>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</si>
  <si>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653221-2025-JT-009</t>
  </si>
  <si>
    <t>5700001763167393</t>
  </si>
  <si>
    <t>和田县农村道路改造建设项目</t>
  </si>
  <si>
    <t>乡村建设行动</t>
  </si>
  <si>
    <t>农村基础设施（含产业配套基础设施）</t>
  </si>
  <si>
    <t>农村道路建设（通村路、通户路、小型桥梁等）</t>
  </si>
  <si>
    <t>和田县各乡镇</t>
  </si>
  <si>
    <t>改建道路60公里，路基宽8-6.5米，路面宽7.5-6米，包括路面、路基、桥涵及防护。其中：2026年建设5.66公里。</t>
  </si>
  <si>
    <t>带动生产</t>
  </si>
  <si>
    <t>否</t>
  </si>
  <si>
    <t>是</t>
  </si>
  <si>
    <t>项目建成后，可改善和田县农村路网，提高交通便利条件预计可使3864人受益，其中脱贫户（监测户）人口966人。</t>
  </si>
  <si>
    <t>和田县农业农村局</t>
  </si>
  <si>
    <t>乡村建设处</t>
  </si>
  <si>
    <t>和田县交通运输局</t>
  </si>
  <si>
    <t>653221-2025-CY-031</t>
  </si>
  <si>
    <t>5700001763213204</t>
  </si>
  <si>
    <t>和田县罕艾日克镇创业基地建设项目（一期）</t>
  </si>
  <si>
    <t>产业发展</t>
  </si>
  <si>
    <t>加工流通项目</t>
  </si>
  <si>
    <t>市场建设和农村物流</t>
  </si>
  <si>
    <t>和田县罕艾日克镇</t>
  </si>
  <si>
    <t>总投资1400万元。新建总建筑面积3602.05平方米，其中新建1#创业基地地下一层，地上两层，框架结构，总建筑面积2071.46平米，新建2#创业基地地上两层，框架结构，总建筑面积1530.59平米。配套室外给排水管网、消防管网及供配电管网、变压器、地面硬化等附属设施。其中：2026年建设2569.36平方米。</t>
  </si>
  <si>
    <t>就业务工</t>
  </si>
  <si>
    <t>创业就业</t>
  </si>
  <si>
    <t>通过该项目的建设，能够吸引创业者和投资者，促进乡村经济活力和创新能力的提升，从而刺激乡村消费市场的增长，有效扩大内需；同时提供创业机会和就业岗位，帮助乡村居民增加收入，缩小城乡差距，实现共同富裕的目标。</t>
  </si>
  <si>
    <t>产业处</t>
  </si>
  <si>
    <t>和田县罕艾日克镇人民政府</t>
  </si>
  <si>
    <t>653221-2025-SL-016</t>
  </si>
  <si>
    <t>5700001763215073</t>
  </si>
  <si>
    <t>新疆和田地区玉龙喀什河和田县阿瓦提乡沥青托尕依村段防洪工程</t>
  </si>
  <si>
    <t>其他</t>
  </si>
  <si>
    <t>和田县阿瓦提乡沥青托尕依村</t>
  </si>
  <si>
    <t>新建防洪堤坝4.8km。其中：2026年建设1.91公里。</t>
  </si>
  <si>
    <t>其他，带动生产</t>
  </si>
  <si>
    <t>增强抵御洪水侵蚀的能力，减轻当地农民防洪度汛的负担；有效保护玉龙喀什河左岸河堤、乡村人口1432人、4公里的砼引水渠道、3公里田间机耕道路、2万亩农田、0.45万亩沿河生态；减少水土流失，促进辖区经济发展。</t>
  </si>
  <si>
    <t>和田县水利局</t>
  </si>
  <si>
    <t>653221-2026-QT-001</t>
  </si>
  <si>
    <t>5700001763175594</t>
  </si>
  <si>
    <t>和田县2026年低氟边销茶入户项目</t>
  </si>
  <si>
    <t>困难群众饮用低氟茶</t>
  </si>
  <si>
    <t>全县</t>
  </si>
  <si>
    <t>向全县在测的监测户每户发放合格的低氟茶1公斤。</t>
  </si>
  <si>
    <t>进一步改变困难群众的饮茶习惯</t>
  </si>
  <si>
    <t>和田县委统战部</t>
  </si>
  <si>
    <t>帮扶处</t>
  </si>
  <si>
    <t>县委统战部</t>
  </si>
  <si>
    <t>653221-2026-JR-001</t>
  </si>
  <si>
    <t>5700001763241083</t>
  </si>
  <si>
    <t>和田县两免小额贷款贴息资金项目</t>
  </si>
  <si>
    <t>金融保险配套项目</t>
  </si>
  <si>
    <t>小额贷款贴息</t>
  </si>
  <si>
    <t>针对全县18000余户脱贫户（监测户）两免小额贷款贴息。</t>
  </si>
  <si>
    <t>解决脱贫户（监测户）小额贷款利息，使脱贫户（监测户）18000余户更好的利用小额贷款发展产业。</t>
  </si>
  <si>
    <t>计划财务处</t>
  </si>
  <si>
    <t>653221-2026-QT-002</t>
  </si>
  <si>
    <t>5700001763242739</t>
  </si>
  <si>
    <t>和田县2026年“雨露计划”补助项目</t>
  </si>
  <si>
    <t>巩固三保障成果</t>
  </si>
  <si>
    <t>教育</t>
  </si>
  <si>
    <t>享受“雨露计划”职业教育补助</t>
  </si>
  <si>
    <t>对全县符合“雨露计划”的8600名脱贫户（监测户）学生进行补助，每人补助3000元/年。</t>
  </si>
  <si>
    <t>项目实施后受益8600人，其中脱贫户（监测户）8600人。</t>
  </si>
  <si>
    <t>和田县教育局</t>
  </si>
  <si>
    <t>653221-2026-JY-002</t>
  </si>
  <si>
    <t>5700001763244296</t>
  </si>
  <si>
    <t>和田县2026年巩固拓展脱贫攻坚成果同乡村振兴有效衔接公益类岗位项目（一期）</t>
  </si>
  <si>
    <t>就业项目</t>
  </si>
  <si>
    <t>公益性岗位</t>
  </si>
  <si>
    <t>项目总投资1575万，开发750个公益类岗位，安置750名监测帮扶对象（包括脱贫户）就业，每人补贴1750元/月，从事乡村保洁、乡村协管员、村级动物防疫员、乡村敬老院服务管理岗位等公共事务</t>
  </si>
  <si>
    <t>开发750个公益性岗位，安置750监测帮扶对象及脱贫户就业。</t>
  </si>
  <si>
    <t>和田县人社局</t>
  </si>
  <si>
    <t>653221-2026-JY-005</t>
  </si>
  <si>
    <t>5700001784679973</t>
  </si>
  <si>
    <t>和田县2026年巩固拓展脱贫攻坚成果同乡村振兴有效衔接公益类岗位项目（三期）</t>
  </si>
  <si>
    <t>项目总投资1018.5万元，开发485个公益性岗位，安置485名监测帮扶对象（包括脱贫户）就业，每人补贴1750元/月，参加门卫保安等公共事务。</t>
  </si>
  <si>
    <t>开发485个公益性岗位，安置485监测帮扶对象及脱贫户就业。</t>
  </si>
  <si>
    <t>653221-2026-JY-006</t>
  </si>
  <si>
    <t>5700001784680398</t>
  </si>
  <si>
    <t>和田县2026年巩固拓展脱贫攻坚成果同乡村振兴有效衔接公益类岗位项目（二期）</t>
  </si>
  <si>
    <t>项目总投资2335.2万元，开发1112个公益性岗位，安置1112名监测帮扶对象（包括脱贫户）就业，每人补贴1750元/月，参加治安巡防等公共事务。</t>
  </si>
  <si>
    <t>开发1112个公益性岗位，安置1112监测帮扶对象及脱贫户就业。</t>
  </si>
  <si>
    <t>和田县政法委</t>
  </si>
  <si>
    <t>653221-2026-JY-003</t>
  </si>
  <si>
    <t>5700001763247046</t>
  </si>
  <si>
    <t>和田县2026年转移就业一次性交通补助项目</t>
  </si>
  <si>
    <t>务工补助</t>
  </si>
  <si>
    <t>交通费补助</t>
  </si>
  <si>
    <t>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</si>
  <si>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</si>
  <si>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和田县各乡镇人民政府</t>
  </si>
  <si>
    <t>653221-2026-JY-001</t>
  </si>
  <si>
    <t>5700001763274403</t>
  </si>
  <si>
    <t>和田县2026年农村道路日常养护补助项目</t>
  </si>
  <si>
    <t>生产奖补、劳务补助等</t>
  </si>
  <si>
    <t>公路养护人员1000名，每人每月补助1000元。</t>
  </si>
  <si>
    <t>解决1000名道路养护人员稳定就业。</t>
  </si>
  <si>
    <t>653221-2026-QT-004</t>
  </si>
  <si>
    <t>5700001774117862</t>
  </si>
  <si>
    <t>和田县2026年易地搬迁地方政府债券贴息补助项目</t>
  </si>
  <si>
    <t>和田县</t>
  </si>
  <si>
    <t>对易地搬迁地方政府债券进行贴息补助。</t>
  </si>
  <si>
    <t>和田县财政局</t>
  </si>
  <si>
    <t>653221-2026-XM-001</t>
  </si>
  <si>
    <t>5700001763238434</t>
  </si>
  <si>
    <t>和田县畜牧业产业发展以奖代补项目</t>
  </si>
  <si>
    <t>生产项目</t>
  </si>
  <si>
    <t>养殖业基地</t>
  </si>
  <si>
    <t>聚焦粮食作物，种植面积在1亩以上，对运用“良田、良法、良制”，实现种植业提质增效的给予适当补助。不施肥不能补。对租地、流转土地进行种植的，以实际种植者(脱贫户和监测对象)为补助对象。主要包含粮食作物单产提升、耕地质量保护和提升、关键技术运用及农业社会化服务。</t>
  </si>
  <si>
    <t>牛、羊、驴、骆驼</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</si>
  <si>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21777户。</t>
  </si>
  <si>
    <t>653221-2026-NY-003</t>
  </si>
  <si>
    <t>5700001784682967</t>
  </si>
  <si>
    <t>和田县种植业产业发展以奖代补项目</t>
  </si>
  <si>
    <t>种植业基地</t>
  </si>
  <si>
    <t>对全县的脱贫户（含监测户）原则上在和田地区外或地区内种畜场新购进的牛、羊、驴、骆驼牲畜，按照国家和自治区有关规定要求，实施规定的病种免疫、佩戴专项可视耳标、提供产地检疫证明、参加保险，给予一定补助。主要包含能繁母牛、母羊、母骆驼、母驴入户补助，鹧鸪养殖补助，青贮窖建设、养殖圈舍设施改造建设补助，饲草料补助及常见多发病防治社会化服务补助。</t>
  </si>
  <si>
    <t>小麦、玉米</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</si>
  <si>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23308户。</t>
  </si>
  <si>
    <t>653221-2026-LG-001</t>
  </si>
  <si>
    <t>5700001784891818</t>
  </si>
  <si>
    <t>和田县林果业产业发展以奖代补项目</t>
  </si>
  <si>
    <t>对全县的脱贫户（含监测户）林果种植面积在1亩以上的，对种植各关键环节、薄弱环节给予适当补助。主要包含品种优化、疏密改造、整形修剪及病虫害防治。</t>
  </si>
  <si>
    <t>核桃、桃、葡萄</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</si>
  <si>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16449户。</t>
  </si>
  <si>
    <t>653221-2026-TY-001</t>
  </si>
  <si>
    <t>5700001784897463</t>
  </si>
  <si>
    <t>和田县庭院经济产业发展以奖代补项目</t>
  </si>
  <si>
    <t>高质量庭院经济</t>
  </si>
  <si>
    <t>庭院特色种植</t>
  </si>
  <si>
    <t>对全县的脱贫户（含监测户）利用自家房前屋后、前庭后院等区域发展家庭特色种植，种植面积在0.2亩以上并产生一定效益的，按照每亩不超过1000元的标准给予补助。一是发展林果业。如，发展葡萄、苹果、无花果、石榴、新梅、杏李、樱桃、桃、杏、榅桲、梨等新品种，选用2年生及以上优质良种壮苗,按照不高于30元/株标准进行补助。二是发展种植业。如，种植辣椒、豇豆、西红柿、黄瓜、西瓜、甜瓜等果蔬品种，具有一定规模且生长良好，并产生一定效益的给予补助</t>
  </si>
  <si>
    <t>核桃、桃、葡萄、蔬菜</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</si>
  <si>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9581户。</t>
  </si>
  <si>
    <t>653221-2026-JY-004</t>
  </si>
  <si>
    <t>5700001784905012</t>
  </si>
  <si>
    <t>和田县自主创业以奖代补项目</t>
  </si>
  <si>
    <t>加工业</t>
  </si>
  <si>
    <t>对全县脱贫户（含监测户）历年以来依法取得营业执照、相关资质或营业许可，从事特色手工产品制作、食品加工、农业农村生产生活服务等经营活动，生产或经营面积在20平方米（含）以上，2026年正常经营至少6个月的，按照不超过2000元标准给予一次性补助；生产或经营面积不足20平方米（包括餐车、零售点等移动式摊位），2026年正常经营至少3个月的，按照不超过1000元的标准给予一次性补助.</t>
  </si>
  <si>
    <t>通过实施项目，激发脱贫群众内生发展动力，不断缩小收入差距、发展差距，切实增强各族群众的获得感和幸福感。预计受益户数1792户。</t>
  </si>
  <si>
    <t>653221-2026-SL-005</t>
  </si>
  <si>
    <t>5700001763217242</t>
  </si>
  <si>
    <t>和田县朗如乡供水提升连通工程（一期）</t>
  </si>
  <si>
    <t>综合保障</t>
  </si>
  <si>
    <t>享受农村居民最低生活保障</t>
  </si>
  <si>
    <t>和田县朗如乡</t>
  </si>
  <si>
    <t>新建1座占地面积3000平方米的水厂，配备净水设备及消毒设备各1套；新建1座1万立方米的沉砂池，新建1座10万立方米调节池，配套净水设备及其他附属设施等。</t>
  </si>
  <si>
    <t>此项目建成后可有效提高供水能力，减少每年洪水对朗如乡五座水厂的供水的影响，有效解决20000人饮水安全问题。</t>
  </si>
  <si>
    <t>653221-2026-CY-019</t>
  </si>
  <si>
    <t>5700001763200567</t>
  </si>
  <si>
    <t>和田县英艾日克乡创业基地建设项目</t>
  </si>
  <si>
    <t>英艾日克乡巴西阔尕其村</t>
  </si>
  <si>
    <t>建设2300平方米创业基地及水电等附属配套设施。</t>
  </si>
  <si>
    <t>进一步增加村集体经济收入，预计每年可为村集体带来20万元以上，带动村内就业15人，人均收入可达3000元以上。</t>
  </si>
  <si>
    <t>和田县英艾日克乡人民政府</t>
  </si>
  <si>
    <t>653221-2026-CY-022</t>
  </si>
  <si>
    <t>5700001763204069</t>
  </si>
  <si>
    <t>2026年塔瓦库勒乡创业基地建设项目（一期）</t>
  </si>
  <si>
    <t>塔瓦库勒乡喀克夏勒村</t>
  </si>
  <si>
    <t>总建筑面积4300平方米，新建1栋地上两层的创业基地，框架结构，配套室外附属。室外配套包含室内外给排水管网、消防管网及供配电管网、变压器、消防水池等设备设施。</t>
  </si>
  <si>
    <t>项目建成后，通过市场化租赁运营，产生持续稳定的租金收益，并建立规范的收益分配机制，将净收益精准分配至30个享受项目的村，直接壮大村集体经济，巩固拓展脱贫攻坚成果，激活乡村内生发展动力，实现资产收益帮扶的长效机制。</t>
  </si>
  <si>
    <t>和田县塔瓦库勒乡人民政府</t>
  </si>
  <si>
    <t>653221-2026-CY-005</t>
  </si>
  <si>
    <t>5700001763207357</t>
  </si>
  <si>
    <t>和田县塔瓦库勒乡2026年保鲜库建设项目</t>
  </si>
  <si>
    <t>农产品仓储保鲜冷链基础设施建设</t>
  </si>
  <si>
    <t>塔瓦库勒乡巴克墩村</t>
  </si>
  <si>
    <t>计划投资1600万元，新建保鲜库3000平方米，配套室外给排水管网、保鲜库设备、消防管网及供配电管网、变压器、地面硬化消防水池等附属设施设备。</t>
  </si>
  <si>
    <t>色素辣椒产业、红薯产业</t>
  </si>
  <si>
    <t>基地运营后需提供不少于10个就业岗位，其中60%以上定向招聘本地低收入户、边缘户，工资标准不低于2500元/月，直接带动人均年增收2万元以上。</t>
  </si>
  <si>
    <t>653221-2026-CY-039</t>
  </si>
  <si>
    <t>5700001784682099</t>
  </si>
  <si>
    <t>和田县2026年色格孜库勒乡休闲旅游建设项目</t>
  </si>
  <si>
    <t>休闲农业与乡村旅游</t>
  </si>
  <si>
    <t>色格孜库勒乡艾兰木布隆村</t>
  </si>
  <si>
    <t>总投资1500万元，新建休闲旅游场所4000平方米，配套室内外附属基础设施等。</t>
  </si>
  <si>
    <t>项目建成后，将季节性网红打卡地升级为可持续运营的复合型旅游目的地，成为南疆文旅新地标，从而直接带动当地群众就业增收，实现生态保护与旅游发展的良性互动。</t>
  </si>
  <si>
    <t>和田县文旅局</t>
  </si>
  <si>
    <t>653221-2026-CY-007</t>
  </si>
  <si>
    <t>5700001763188956</t>
  </si>
  <si>
    <t>和田县拉依喀乡创业就业基地建设项目</t>
  </si>
  <si>
    <t>拉依喀乡恰喀村</t>
  </si>
  <si>
    <t>新建创业就业基地1600平方米，配套水、电、消防等附属设施设备。</t>
  </si>
  <si>
    <t>项目运营后，增加村集体经济收入，促使项目村更好的开展好各项村级事务。同时，可结合项目村实际，设立公益性岗位，促使项目村农民不适合外出人员仍可通过劳动获得工资性受益。</t>
  </si>
  <si>
    <t>和田县拉依喀乡人民政府</t>
  </si>
  <si>
    <t>653221-2026-CY-038</t>
  </si>
  <si>
    <t>5700001781567130</t>
  </si>
  <si>
    <t>和田县“832”平台产业帮扶项目</t>
  </si>
  <si>
    <t>品牌打造和展销平台</t>
  </si>
  <si>
    <t>围绕“832”平台，协作消费帮扶、打造区域品牌提升、产销对接、物流体系打造、运营提升，重点打造和田县农副特色产品品牌化升级，主导产业深化“延链、补链、强链”合作，全力助推和田县特色产业加速转型升级，实现“商品卖出去、客人迎进来”的目标。</t>
  </si>
  <si>
    <t>帮助产销对接</t>
  </si>
  <si>
    <t>农产品</t>
  </si>
  <si>
    <t>全力助推和田县特色产业加速转型升级，实现“商品卖出去、客人迎进来”的目标。</t>
  </si>
  <si>
    <t>和田县供销社</t>
  </si>
  <si>
    <t>653221-2026-CY-036</t>
  </si>
  <si>
    <t>5700001763527219</t>
  </si>
  <si>
    <t>和田县园艺场测土配方施肥</t>
  </si>
  <si>
    <t>和田县园艺场</t>
  </si>
  <si>
    <t>对和田县园艺场3000亩地进行测土配方施肥。</t>
  </si>
  <si>
    <t>林果</t>
  </si>
  <si>
    <t>通过测土化验分析土壤中缺少什么元素需要补充多少，满足农作物的需要，达到提高肥料利用率和减少用量，提高产量，改善品质，达到节支增收的目的。</t>
  </si>
  <si>
    <t>农田建设处</t>
  </si>
  <si>
    <t>653221-2026-NY-002</t>
  </si>
  <si>
    <t>5700001763555971</t>
  </si>
  <si>
    <t>和田县朗如乡农田提质改造项目</t>
  </si>
  <si>
    <t>配套设施项目</t>
  </si>
  <si>
    <t>小型农田水利设施建设</t>
  </si>
  <si>
    <t>和田县朗如乡普吉村、奴遂村</t>
  </si>
  <si>
    <t>总投资96万元，进行农田提质改造，主要包括土壤深耕改良、增施有机肥提升地力；修缮田间灌溉渠道、配套节水灌溉设施；整治田间生产道路，保障农机通行；完善农田防护设施，减少水土流失等，占地面积1200亩，其中普吉村1000亩、奴遂村200亩，每亩补助800元。</t>
  </si>
  <si>
    <t>收益分红</t>
  </si>
  <si>
    <t>种植业小麦、玉米</t>
  </si>
  <si>
    <t>项目建成分配给村民种植或集体流转种植经营村民分红，每年初步创收2-4万元，</t>
  </si>
  <si>
    <t>和田县朗如乡人民政府</t>
  </si>
  <si>
    <t>653221-2026-NY-006</t>
  </si>
  <si>
    <t>5700001763434769</t>
  </si>
  <si>
    <t>和田县吾宗肖乡农田提质改造项目</t>
  </si>
  <si>
    <t>吾宗肖乡亚勒古孜吉格代村</t>
  </si>
  <si>
    <t>总投资60万元，对吾宗肖乡亚勒古孜吉格代村600亩土地进行平整，配套智能化设施一套，含智能闸阀、无线智能灌溉阀、水肥一体机，水漂式过滤器、智慧平台。</t>
  </si>
  <si>
    <t>土地流转</t>
  </si>
  <si>
    <t>粮食</t>
  </si>
  <si>
    <t>项目建成后，有效解决土地综合利用率不高的问题，结合集体流转、村级大户种植及种植模式的调整提升土地机械化水平，带动群众增收。</t>
  </si>
  <si>
    <t>和田县吾宗肖乡人民政府</t>
  </si>
  <si>
    <t>653221-2026-NY-007</t>
  </si>
  <si>
    <t>5700001763448654</t>
  </si>
  <si>
    <t>和田县色格孜库勒乡其格力克村农田提质增效项目</t>
  </si>
  <si>
    <t>色格孜库勒乡其格力克村</t>
  </si>
  <si>
    <t>对和田县色格孜库勒乡240亩农田提质改造。每亩补助800元。</t>
  </si>
  <si>
    <t>现代农业种植业</t>
  </si>
  <si>
    <t>打破土地细碎局限，整合形成大片农田，便于大型农业机械作业，降低生产成本，提高农业生产效率与规模效益。通过农田提质改造，吸引农业企业、专业大户等参与流转，提高土地流转率和流转价格增加村集体收入。减少不合理开垦和过度利用，保护农田生态系统的完整性和稳定性，降低水土流失、土地沙化等生态风险。</t>
  </si>
  <si>
    <t>和田县色格孜库勒乡人民政府</t>
  </si>
  <si>
    <t>653221-2026-NY-005</t>
  </si>
  <si>
    <t>5700001763467608</t>
  </si>
  <si>
    <t>和田县阿瓦提乡农田提质改造项目</t>
  </si>
  <si>
    <t>阿瓦提村、什旁村、库木格勒村、也听其艾日克村</t>
  </si>
  <si>
    <t>项目总投资68.8万元，对860亩土地进行农田提质改造，主要包括土壤深耕改良、增施有机肥提升地力；修缮田间灌溉渠道、配套节水灌溉设施；整治田间生产道路，保障农机通行；完善农田防护设施，减少水土流失等。</t>
  </si>
  <si>
    <t>项目建成分配给村民种植或集体流转种植经营村民分红，每年初步创收4-8万元，</t>
  </si>
  <si>
    <t>和田县阿瓦提乡人民政府</t>
  </si>
  <si>
    <t>653221-2026-SL-013</t>
  </si>
  <si>
    <t>5700001763524233</t>
  </si>
  <si>
    <t>和田县保障粮食安全小型水源建设项目</t>
  </si>
  <si>
    <t>林草基地建设</t>
  </si>
  <si>
    <t>在依来克干渠桩号11+935m处，干渠左右两侧布置净水池，左池库容0.97万立方米、右池库容0.83万立方米，共计1.8万立方米，及其他配套附属基础设施建设。</t>
  </si>
  <si>
    <t>小麦、玉米、水稻</t>
  </si>
  <si>
    <t>该项目的建设是提升水质，实现水资源的合理调配，保障下游农业灌溉用水安全，有实现水资源的高效利用和灌溉效益的最大化，提升粮食产能，促进农业增产增收，为区域粮食安全和生态可持续发展提供有力保障。</t>
  </si>
  <si>
    <t>653221-2026-SL-001</t>
  </si>
  <si>
    <t>5700001774115841</t>
  </si>
  <si>
    <t>和田县吾宗肖乡2026年防渗渠中央财政以工代赈项目</t>
  </si>
  <si>
    <t>吾宗肖乡</t>
  </si>
  <si>
    <t>新建防渗渠3公里（上口宽0.9米，下口宽0.5米，深度0.7米），农桥10座（2.5米宽，2米长）流量约0.8m³/s，闸口4座。</t>
  </si>
  <si>
    <t>预计吸纳当地低收入群众务工人数54人，发放劳务报酬89万元</t>
  </si>
  <si>
    <t>和田县发改委</t>
  </si>
  <si>
    <t>653221-2026-SL-014</t>
  </si>
  <si>
    <t>5700001763230450</t>
  </si>
  <si>
    <t>和田县拉依喀乡2026年防渗渠中央财政以工代赈项目</t>
  </si>
  <si>
    <t>拉依喀乡</t>
  </si>
  <si>
    <t>新建防渗渠5公里（上口宽0.9米，下口宽0.5米，深度0.9米），农桥6座（宽3米，长2米）设计流量0.9m³/s，闸口2座。</t>
  </si>
  <si>
    <t>预计吸纳当地低收入群众务工人数89人，发放劳务报酬143万元</t>
  </si>
  <si>
    <t>653221-2026-JT-010</t>
  </si>
  <si>
    <t>5700001763521307</t>
  </si>
  <si>
    <t>和田县2026年农村道路改造建设项目</t>
  </si>
  <si>
    <t>改建道路50公里,路面6.5米及以下、路基7米及以下，建设内容包括路基、路面、桥涵及防护等，道路等级4级。</t>
  </si>
  <si>
    <t>项目建成后，可改善和田县农村路网，提高交通便利条件预计可使63864人受益，其中脱贫户（监测户）人口11966人。</t>
  </si>
  <si>
    <t>653221-2026-JT-012</t>
  </si>
  <si>
    <t>5700001763231741</t>
  </si>
  <si>
    <t>和田县吾宗肖乡2026年农村道路建设中央财政以工代赈项目</t>
  </si>
  <si>
    <t>新建水泥道路4.6公里（宽3.5米），设涵洞22处。</t>
  </si>
  <si>
    <t>预计吸纳当地低收入群众务工人数76人，发放劳务报酬122万元</t>
  </si>
  <si>
    <t>653221-2026-JT-013</t>
  </si>
  <si>
    <t>5700001763233217</t>
  </si>
  <si>
    <t>和田县塔瓦库勒乡2026年农村产业道路建设中央财政以工代赈项目</t>
  </si>
  <si>
    <t>塔瓦库勒乡</t>
  </si>
  <si>
    <t>新建水泥道路5.6公里（宽4米），设过路涵管8处。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</si>
</sst>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2"/>
      <name val="黑体"/>
      <charset val="134"/>
    </font>
    <font>
      <sz val="11"/>
      <name val="宋体"/>
      <charset val="134"/>
      <scheme val="minor"/>
    </font>
    <font>
      <sz val="12"/>
      <name val="宋体"/>
      <charset val="134"/>
      <scheme val="minor"/>
    </font>
    <font>
      <sz val="20"/>
      <name val="方正黑体_GBK"/>
      <charset val="134"/>
    </font>
    <font>
      <sz val="26"/>
      <name val="方正小标宋_GBK"/>
      <charset val="134"/>
    </font>
    <font>
      <sz val="2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xf>
    <xf numFmtId="49" fontId="4" fillId="0" borderId="0" xfId="0" applyNumberFormat="1" applyFont="1" applyFill="1" applyAlignment="1">
      <alignment horizontal="left"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7"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3" fillId="0" borderId="6" xfId="0" applyFont="1" applyFill="1" applyBorder="1" applyAlignment="1">
      <alignment vertical="center" wrapText="1"/>
    </xf>
    <xf numFmtId="176" fontId="3" fillId="0" borderId="6"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wrapText="1"/>
    </xf>
    <xf numFmtId="0" fontId="5"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horizontal="left" vertical="center" wrapText="1"/>
    </xf>
    <xf numFmtId="0" fontId="1" fillId="0" borderId="8"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3" fillId="0" borderId="6"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47"/>
  <sheetViews>
    <sheetView tabSelected="1" view="pageBreakPreview" zoomScale="40" zoomScaleNormal="60" workbookViewId="0">
      <pane xSplit="7" ySplit="6" topLeftCell="I7" activePane="bottomRight" state="frozen"/>
      <selection/>
      <selection pane="topRight"/>
      <selection pane="bottomLeft"/>
      <selection pane="bottomRight" activeCell="A7" sqref="$A7:$XFD7"/>
    </sheetView>
  </sheetViews>
  <sheetFormatPr defaultColWidth="9" defaultRowHeight="15"/>
  <cols>
    <col min="1" max="1" width="4.47272727272727" style="3" customWidth="1"/>
    <col min="2" max="2" width="14.2454545454545" style="4" customWidth="1"/>
    <col min="3" max="3" width="18.5" style="5" customWidth="1"/>
    <col min="4" max="4" width="31.4454545454545" style="5" customWidth="1"/>
    <col min="5" max="5" width="6.37272727272727" style="4" customWidth="1"/>
    <col min="6" max="6" width="8.26363636363636" style="4" customWidth="1"/>
    <col min="7" max="7" width="16.0272727272727" style="4" customWidth="1"/>
    <col min="8" max="8" width="30.9" style="6" customWidth="1"/>
    <col min="9" max="9" width="75.2" style="7" customWidth="1"/>
    <col min="10" max="10" width="13.3818181818182" style="6" customWidth="1"/>
    <col min="11" max="11" width="14.4454545454545" style="7" customWidth="1"/>
    <col min="12" max="12" width="14.1727272727273" style="7" customWidth="1"/>
    <col min="13" max="13" width="14.1727272727273" style="2" customWidth="1"/>
    <col min="14" max="15" width="10.2" style="2" customWidth="1"/>
    <col min="16" max="16" width="10.5909090909091" style="2" customWidth="1"/>
    <col min="17" max="18" width="8.38181818181818" style="2" customWidth="1"/>
    <col min="19" max="19" width="10.4454545454545" style="6" customWidth="1"/>
    <col min="20" max="21" width="11.1090909090909" style="2" customWidth="1"/>
    <col min="22" max="22" width="8.66363636363636" style="8" customWidth="1"/>
    <col min="23" max="23" width="8.66363636363636" style="9" customWidth="1"/>
    <col min="24" max="24" width="9.38181818181818" style="8" customWidth="1"/>
    <col min="25" max="26" width="8.66363636363636" style="8" customWidth="1"/>
    <col min="27" max="27" width="47.9272727272727" style="6" customWidth="1"/>
    <col min="28" max="28" width="11.9727272727273" style="10" customWidth="1"/>
    <col min="29" max="29" width="9" style="2" customWidth="1"/>
    <col min="30" max="16322" width="9" style="2"/>
    <col min="16323" max="16323" width="30.1090909090909" style="2"/>
    <col min="16324" max="16384" width="9" style="2"/>
  </cols>
  <sheetData>
    <row r="1" ht="47" customHeight="1" spans="1:29">
      <c r="A1" s="11" t="s">
        <v>0</v>
      </c>
      <c r="B1" s="11"/>
      <c r="C1" s="12"/>
      <c r="D1" s="11"/>
      <c r="E1" s="11"/>
      <c r="F1" s="11"/>
      <c r="G1" s="11"/>
      <c r="H1" s="11"/>
      <c r="I1" s="11"/>
      <c r="J1" s="11"/>
      <c r="K1" s="11"/>
      <c r="L1" s="11"/>
      <c r="M1" s="11"/>
      <c r="N1" s="11"/>
      <c r="O1" s="11"/>
      <c r="P1" s="11"/>
      <c r="Q1" s="11"/>
      <c r="R1" s="11"/>
      <c r="S1" s="11"/>
      <c r="T1" s="11"/>
      <c r="U1" s="11"/>
      <c r="V1" s="11"/>
      <c r="W1" s="12"/>
      <c r="X1" s="11"/>
      <c r="Y1" s="11"/>
      <c r="Z1" s="11"/>
      <c r="AA1" s="11"/>
      <c r="AB1" s="11"/>
      <c r="AC1" s="11"/>
    </row>
    <row r="2" ht="65" customHeight="1" spans="1:28">
      <c r="A2" s="13" t="s">
        <v>1</v>
      </c>
      <c r="B2" s="13"/>
      <c r="C2" s="13"/>
      <c r="D2" s="13"/>
      <c r="E2" s="13"/>
      <c r="F2" s="13"/>
      <c r="G2" s="13"/>
      <c r="H2" s="14"/>
      <c r="I2" s="14"/>
      <c r="J2" s="13"/>
      <c r="K2" s="13"/>
      <c r="L2" s="13"/>
      <c r="M2" s="13"/>
      <c r="N2" s="13"/>
      <c r="O2" s="13"/>
      <c r="P2" s="13"/>
      <c r="Q2" s="13"/>
      <c r="R2" s="13"/>
      <c r="S2" s="13"/>
      <c r="T2" s="13"/>
      <c r="U2" s="13"/>
      <c r="V2" s="31"/>
      <c r="W2" s="31"/>
      <c r="X2" s="31"/>
      <c r="Y2" s="31"/>
      <c r="Z2" s="31"/>
      <c r="AA2" s="36"/>
      <c r="AB2" s="13"/>
    </row>
    <row r="3" s="1" customFormat="1" ht="40" customHeight="1" spans="1:30">
      <c r="A3" s="15" t="s">
        <v>2</v>
      </c>
      <c r="B3" s="15" t="s">
        <v>3</v>
      </c>
      <c r="C3" s="15" t="s">
        <v>4</v>
      </c>
      <c r="D3" s="15" t="s">
        <v>5</v>
      </c>
      <c r="E3" s="15" t="s">
        <v>6</v>
      </c>
      <c r="F3" s="15" t="s">
        <v>7</v>
      </c>
      <c r="G3" s="15" t="s">
        <v>8</v>
      </c>
      <c r="H3" s="15" t="s">
        <v>9</v>
      </c>
      <c r="I3" s="15" t="s">
        <v>10</v>
      </c>
      <c r="J3" s="15" t="s">
        <v>11</v>
      </c>
      <c r="K3" s="22" t="s">
        <v>12</v>
      </c>
      <c r="L3" s="22"/>
      <c r="M3" s="22"/>
      <c r="N3" s="22"/>
      <c r="O3" s="22"/>
      <c r="P3" s="22"/>
      <c r="Q3" s="22"/>
      <c r="R3" s="22"/>
      <c r="S3" s="22"/>
      <c r="T3" s="22"/>
      <c r="U3" s="15" t="s">
        <v>13</v>
      </c>
      <c r="V3" s="32" t="s">
        <v>14</v>
      </c>
      <c r="W3" s="32" t="s">
        <v>15</v>
      </c>
      <c r="X3" s="32" t="s">
        <v>16</v>
      </c>
      <c r="Y3" s="32" t="s">
        <v>17</v>
      </c>
      <c r="Z3" s="32" t="s">
        <v>18</v>
      </c>
      <c r="AA3" s="15" t="s">
        <v>19</v>
      </c>
      <c r="AB3" s="15" t="s">
        <v>20</v>
      </c>
      <c r="AC3" s="37" t="s">
        <v>21</v>
      </c>
      <c r="AD3" s="22" t="s">
        <v>22</v>
      </c>
    </row>
    <row r="4" s="1" customFormat="1" ht="40" customHeight="1" spans="1:30">
      <c r="A4" s="16"/>
      <c r="B4" s="16"/>
      <c r="C4" s="16"/>
      <c r="D4" s="16"/>
      <c r="E4" s="16"/>
      <c r="F4" s="16"/>
      <c r="G4" s="16"/>
      <c r="H4" s="16"/>
      <c r="I4" s="16"/>
      <c r="J4" s="16"/>
      <c r="K4" s="22" t="s">
        <v>23</v>
      </c>
      <c r="L4" s="22"/>
      <c r="M4" s="22"/>
      <c r="N4" s="22"/>
      <c r="O4" s="22"/>
      <c r="P4" s="22"/>
      <c r="Q4" s="22"/>
      <c r="R4" s="22"/>
      <c r="S4" s="22" t="s">
        <v>24</v>
      </c>
      <c r="T4" s="22" t="s">
        <v>25</v>
      </c>
      <c r="U4" s="16"/>
      <c r="V4" s="33"/>
      <c r="W4" s="33"/>
      <c r="X4" s="33"/>
      <c r="Y4" s="33"/>
      <c r="Z4" s="33"/>
      <c r="AA4" s="16"/>
      <c r="AB4" s="16"/>
      <c r="AC4" s="37"/>
      <c r="AD4" s="22"/>
    </row>
    <row r="5" s="1" customFormat="1" ht="40" customHeight="1" spans="1:30">
      <c r="A5" s="16"/>
      <c r="B5" s="16"/>
      <c r="C5" s="16"/>
      <c r="D5" s="16"/>
      <c r="E5" s="16"/>
      <c r="F5" s="16"/>
      <c r="G5" s="16"/>
      <c r="H5" s="16"/>
      <c r="I5" s="16"/>
      <c r="J5" s="16"/>
      <c r="K5" s="22" t="s">
        <v>26</v>
      </c>
      <c r="L5" s="22" t="s">
        <v>27</v>
      </c>
      <c r="M5" s="22"/>
      <c r="N5" s="22" t="s">
        <v>28</v>
      </c>
      <c r="O5" s="23"/>
      <c r="P5" s="22" t="s">
        <v>29</v>
      </c>
      <c r="Q5" s="22" t="s">
        <v>30</v>
      </c>
      <c r="R5" s="22" t="s">
        <v>31</v>
      </c>
      <c r="S5" s="22"/>
      <c r="T5" s="22"/>
      <c r="U5" s="16"/>
      <c r="V5" s="33"/>
      <c r="W5" s="33"/>
      <c r="X5" s="33"/>
      <c r="Y5" s="33"/>
      <c r="Z5" s="33"/>
      <c r="AA5" s="16"/>
      <c r="AB5" s="16"/>
      <c r="AC5" s="37"/>
      <c r="AD5" s="22"/>
    </row>
    <row r="6" s="1" customFormat="1" ht="40" customHeight="1" spans="1:30">
      <c r="A6" s="17"/>
      <c r="B6" s="17"/>
      <c r="C6" s="17"/>
      <c r="D6" s="17"/>
      <c r="E6" s="17"/>
      <c r="F6" s="17"/>
      <c r="G6" s="17"/>
      <c r="H6" s="17"/>
      <c r="I6" s="17"/>
      <c r="J6" s="17"/>
      <c r="K6" s="22"/>
      <c r="L6" s="22" t="s">
        <v>32</v>
      </c>
      <c r="M6" s="22" t="s">
        <v>33</v>
      </c>
      <c r="N6" s="22" t="s">
        <v>32</v>
      </c>
      <c r="O6" s="22" t="s">
        <v>33</v>
      </c>
      <c r="P6" s="22"/>
      <c r="Q6" s="22"/>
      <c r="R6" s="22"/>
      <c r="S6" s="22"/>
      <c r="T6" s="22"/>
      <c r="U6" s="17"/>
      <c r="V6" s="34"/>
      <c r="W6" s="34"/>
      <c r="X6" s="34"/>
      <c r="Y6" s="34"/>
      <c r="Z6" s="34"/>
      <c r="AA6" s="17"/>
      <c r="AB6" s="17"/>
      <c r="AC6" s="37"/>
      <c r="AD6" s="22"/>
    </row>
    <row r="7" s="1" customFormat="1" ht="38" customHeight="1" spans="1:30">
      <c r="A7" s="18" t="s">
        <v>34</v>
      </c>
      <c r="B7" s="19"/>
      <c r="C7" s="19"/>
      <c r="D7" s="19"/>
      <c r="E7" s="19"/>
      <c r="F7" s="19"/>
      <c r="G7" s="19"/>
      <c r="H7" s="19"/>
      <c r="I7" s="24"/>
      <c r="J7" s="25">
        <f t="shared" ref="J7:T7" si="0">SUBTOTAL(9,J8:J42)</f>
        <v>47618.491341</v>
      </c>
      <c r="K7" s="25">
        <f t="shared" si="0"/>
        <v>47488.491341</v>
      </c>
      <c r="L7" s="25">
        <f t="shared" si="0"/>
        <v>34681.32875</v>
      </c>
      <c r="M7" s="25">
        <f t="shared" si="0"/>
        <v>10140.162591</v>
      </c>
      <c r="N7" s="25">
        <f t="shared" si="0"/>
        <v>1235</v>
      </c>
      <c r="O7" s="25">
        <f t="shared" si="0"/>
        <v>0</v>
      </c>
      <c r="P7" s="25">
        <f t="shared" si="0"/>
        <v>1387</v>
      </c>
      <c r="Q7" s="25">
        <f t="shared" si="0"/>
        <v>45</v>
      </c>
      <c r="R7" s="25">
        <f t="shared" si="0"/>
        <v>0</v>
      </c>
      <c r="S7" s="25">
        <f t="shared" si="0"/>
        <v>130</v>
      </c>
      <c r="T7" s="25">
        <f t="shared" si="0"/>
        <v>0</v>
      </c>
      <c r="U7" s="17"/>
      <c r="V7" s="34"/>
      <c r="W7" s="34"/>
      <c r="X7" s="34"/>
      <c r="Y7" s="34"/>
      <c r="Z7" s="34"/>
      <c r="AA7" s="17"/>
      <c r="AB7" s="17"/>
      <c r="AC7" s="22"/>
      <c r="AD7" s="22"/>
    </row>
    <row r="8" s="2" customFormat="1" ht="90" spans="1:30">
      <c r="A8" s="20">
        <v>1</v>
      </c>
      <c r="B8" s="21" t="s">
        <v>35</v>
      </c>
      <c r="C8" s="21" t="s">
        <v>36</v>
      </c>
      <c r="D8" s="21" t="s">
        <v>37</v>
      </c>
      <c r="E8" s="21" t="s">
        <v>38</v>
      </c>
      <c r="F8" s="21" t="s">
        <v>39</v>
      </c>
      <c r="G8" s="21" t="s">
        <v>40</v>
      </c>
      <c r="H8" s="21" t="s">
        <v>41</v>
      </c>
      <c r="I8" s="26" t="s">
        <v>42</v>
      </c>
      <c r="J8" s="21">
        <f t="shared" ref="J8:J42" si="1">K8+S8+T8</f>
        <v>616.412591</v>
      </c>
      <c r="K8" s="27">
        <f t="shared" ref="K8:K42" si="2">L8+M8+N8+O8+P8+Q8+R8</f>
        <v>616.412591</v>
      </c>
      <c r="L8" s="27"/>
      <c r="M8" s="27">
        <v>616.412591</v>
      </c>
      <c r="N8" s="28"/>
      <c r="O8" s="29"/>
      <c r="P8" s="29"/>
      <c r="Q8" s="29"/>
      <c r="R8" s="29"/>
      <c r="S8" s="21"/>
      <c r="T8" s="29"/>
      <c r="U8" s="21" t="s">
        <v>43</v>
      </c>
      <c r="V8" s="20">
        <v>100</v>
      </c>
      <c r="W8" s="20" t="s">
        <v>44</v>
      </c>
      <c r="X8" s="20"/>
      <c r="Y8" s="20" t="s">
        <v>45</v>
      </c>
      <c r="Z8" s="20" t="s">
        <v>44</v>
      </c>
      <c r="AA8" s="38" t="s">
        <v>46</v>
      </c>
      <c r="AB8" s="21" t="s">
        <v>47</v>
      </c>
      <c r="AC8" s="39" t="s">
        <v>48</v>
      </c>
      <c r="AD8" s="40" t="s">
        <v>49</v>
      </c>
    </row>
    <row r="9" s="2" customFormat="1" ht="88" customHeight="1" spans="1:30">
      <c r="A9" s="20">
        <v>2</v>
      </c>
      <c r="B9" s="21" t="s">
        <v>50</v>
      </c>
      <c r="C9" s="21" t="s">
        <v>51</v>
      </c>
      <c r="D9" s="21" t="s">
        <v>52</v>
      </c>
      <c r="E9" s="21" t="s">
        <v>53</v>
      </c>
      <c r="F9" s="21" t="s">
        <v>54</v>
      </c>
      <c r="G9" s="21" t="s">
        <v>55</v>
      </c>
      <c r="H9" s="21" t="s">
        <v>56</v>
      </c>
      <c r="I9" s="26" t="s">
        <v>57</v>
      </c>
      <c r="J9" s="21">
        <f t="shared" si="1"/>
        <v>998.62875</v>
      </c>
      <c r="K9" s="27">
        <f t="shared" si="2"/>
        <v>998.62875</v>
      </c>
      <c r="L9" s="27">
        <v>998.62875</v>
      </c>
      <c r="M9" s="28"/>
      <c r="N9" s="28"/>
      <c r="O9" s="29"/>
      <c r="P9" s="29"/>
      <c r="Q9" s="29"/>
      <c r="R9" s="29"/>
      <c r="S9" s="21"/>
      <c r="T9" s="29"/>
      <c r="U9" s="21" t="s">
        <v>58</v>
      </c>
      <c r="V9" s="20">
        <v>70</v>
      </c>
      <c r="W9" s="20" t="s">
        <v>44</v>
      </c>
      <c r="X9" s="20" t="s">
        <v>59</v>
      </c>
      <c r="Y9" s="20" t="s">
        <v>45</v>
      </c>
      <c r="Z9" s="20" t="s">
        <v>44</v>
      </c>
      <c r="AA9" s="38" t="s">
        <v>60</v>
      </c>
      <c r="AB9" s="21" t="s">
        <v>47</v>
      </c>
      <c r="AC9" s="39" t="s">
        <v>61</v>
      </c>
      <c r="AD9" s="40" t="s">
        <v>62</v>
      </c>
    </row>
    <row r="10" s="2" customFormat="1" ht="90" spans="1:30">
      <c r="A10" s="20">
        <v>3</v>
      </c>
      <c r="B10" s="21" t="s">
        <v>63</v>
      </c>
      <c r="C10" s="21" t="s">
        <v>64</v>
      </c>
      <c r="D10" s="21" t="s">
        <v>65</v>
      </c>
      <c r="E10" s="21" t="s">
        <v>38</v>
      </c>
      <c r="F10" s="21" t="s">
        <v>39</v>
      </c>
      <c r="G10" s="21" t="s">
        <v>66</v>
      </c>
      <c r="H10" s="21" t="s">
        <v>67</v>
      </c>
      <c r="I10" s="26" t="s">
        <v>68</v>
      </c>
      <c r="J10" s="21">
        <f t="shared" si="1"/>
        <v>1983.75</v>
      </c>
      <c r="K10" s="21">
        <f t="shared" si="2"/>
        <v>1983.75</v>
      </c>
      <c r="L10" s="21"/>
      <c r="M10" s="21">
        <v>1983.75</v>
      </c>
      <c r="N10" s="29"/>
      <c r="O10" s="29"/>
      <c r="P10" s="21"/>
      <c r="Q10" s="29"/>
      <c r="R10" s="29"/>
      <c r="S10" s="21"/>
      <c r="T10" s="29"/>
      <c r="U10" s="21" t="s">
        <v>69</v>
      </c>
      <c r="V10" s="20">
        <v>1432</v>
      </c>
      <c r="W10" s="20" t="s">
        <v>44</v>
      </c>
      <c r="X10" s="20"/>
      <c r="Y10" s="20" t="s">
        <v>45</v>
      </c>
      <c r="Z10" s="20" t="s">
        <v>44</v>
      </c>
      <c r="AA10" s="38" t="s">
        <v>70</v>
      </c>
      <c r="AB10" s="21" t="s">
        <v>47</v>
      </c>
      <c r="AC10" s="39" t="s">
        <v>48</v>
      </c>
      <c r="AD10" s="40" t="s">
        <v>71</v>
      </c>
    </row>
    <row r="11" s="2" customFormat="1" ht="30" spans="1:30">
      <c r="A11" s="20">
        <v>4</v>
      </c>
      <c r="B11" s="21" t="s">
        <v>72</v>
      </c>
      <c r="C11" s="21" t="s">
        <v>73</v>
      </c>
      <c r="D11" s="21" t="s">
        <v>74</v>
      </c>
      <c r="E11" s="21" t="s">
        <v>66</v>
      </c>
      <c r="F11" s="21" t="s">
        <v>66</v>
      </c>
      <c r="G11" s="21" t="s">
        <v>75</v>
      </c>
      <c r="H11" s="21" t="s">
        <v>76</v>
      </c>
      <c r="I11" s="26" t="s">
        <v>77</v>
      </c>
      <c r="J11" s="21">
        <f t="shared" si="1"/>
        <v>70</v>
      </c>
      <c r="K11" s="21">
        <f t="shared" si="2"/>
        <v>70</v>
      </c>
      <c r="L11" s="21"/>
      <c r="M11" s="29"/>
      <c r="N11" s="29"/>
      <c r="O11" s="29"/>
      <c r="P11" s="21">
        <v>70</v>
      </c>
      <c r="Q11" s="29"/>
      <c r="R11" s="29"/>
      <c r="S11" s="21"/>
      <c r="T11" s="29"/>
      <c r="U11" s="21" t="s">
        <v>66</v>
      </c>
      <c r="V11" s="20">
        <v>39832</v>
      </c>
      <c r="W11" s="20" t="s">
        <v>45</v>
      </c>
      <c r="X11" s="20"/>
      <c r="Y11" s="20" t="s">
        <v>44</v>
      </c>
      <c r="Z11" s="20" t="s">
        <v>44</v>
      </c>
      <c r="AA11" s="38" t="s">
        <v>78</v>
      </c>
      <c r="AB11" s="21" t="s">
        <v>79</v>
      </c>
      <c r="AC11" s="39" t="s">
        <v>80</v>
      </c>
      <c r="AD11" s="40" t="s">
        <v>81</v>
      </c>
    </row>
    <row r="12" s="2" customFormat="1" ht="45" spans="1:30">
      <c r="A12" s="20">
        <v>5</v>
      </c>
      <c r="B12" s="21" t="s">
        <v>82</v>
      </c>
      <c r="C12" s="21" t="s">
        <v>83</v>
      </c>
      <c r="D12" s="21" t="s">
        <v>84</v>
      </c>
      <c r="E12" s="21" t="s">
        <v>53</v>
      </c>
      <c r="F12" s="21" t="s">
        <v>85</v>
      </c>
      <c r="G12" s="21" t="s">
        <v>86</v>
      </c>
      <c r="H12" s="21" t="s">
        <v>41</v>
      </c>
      <c r="I12" s="26" t="s">
        <v>87</v>
      </c>
      <c r="J12" s="21">
        <f t="shared" si="1"/>
        <v>1500</v>
      </c>
      <c r="K12" s="21">
        <f t="shared" si="2"/>
        <v>1500</v>
      </c>
      <c r="L12" s="21">
        <v>1500</v>
      </c>
      <c r="M12" s="29"/>
      <c r="N12" s="29"/>
      <c r="O12" s="29"/>
      <c r="P12" s="29"/>
      <c r="Q12" s="29"/>
      <c r="R12" s="29"/>
      <c r="S12" s="21"/>
      <c r="T12" s="29"/>
      <c r="U12" s="21" t="s">
        <v>66</v>
      </c>
      <c r="V12" s="20">
        <v>18000</v>
      </c>
      <c r="W12" s="20" t="s">
        <v>45</v>
      </c>
      <c r="X12" s="20"/>
      <c r="Y12" s="20" t="s">
        <v>44</v>
      </c>
      <c r="Z12" s="20" t="s">
        <v>44</v>
      </c>
      <c r="AA12" s="38" t="s">
        <v>88</v>
      </c>
      <c r="AB12" s="21" t="s">
        <v>47</v>
      </c>
      <c r="AC12" s="39" t="s">
        <v>89</v>
      </c>
      <c r="AD12" s="40" t="s">
        <v>47</v>
      </c>
    </row>
    <row r="13" s="2" customFormat="1" ht="60" spans="1:30">
      <c r="A13" s="20">
        <v>6</v>
      </c>
      <c r="B13" s="21" t="s">
        <v>90</v>
      </c>
      <c r="C13" s="21" t="s">
        <v>91</v>
      </c>
      <c r="D13" s="21" t="s">
        <v>92</v>
      </c>
      <c r="E13" s="21" t="s">
        <v>93</v>
      </c>
      <c r="F13" s="21" t="s">
        <v>94</v>
      </c>
      <c r="G13" s="21" t="s">
        <v>95</v>
      </c>
      <c r="H13" s="21" t="s">
        <v>41</v>
      </c>
      <c r="I13" s="26" t="s">
        <v>96</v>
      </c>
      <c r="J13" s="21">
        <f t="shared" si="1"/>
        <v>2580</v>
      </c>
      <c r="K13" s="21">
        <f t="shared" si="2"/>
        <v>2580</v>
      </c>
      <c r="L13" s="21">
        <v>2580</v>
      </c>
      <c r="M13" s="29"/>
      <c r="N13" s="29"/>
      <c r="O13" s="29"/>
      <c r="P13" s="29"/>
      <c r="Q13" s="29"/>
      <c r="R13" s="29"/>
      <c r="S13" s="21"/>
      <c r="T13" s="29"/>
      <c r="U13" s="21" t="s">
        <v>66</v>
      </c>
      <c r="V13" s="20">
        <v>8600</v>
      </c>
      <c r="W13" s="20" t="s">
        <v>45</v>
      </c>
      <c r="X13" s="20"/>
      <c r="Y13" s="20" t="s">
        <v>44</v>
      </c>
      <c r="Z13" s="20" t="s">
        <v>44</v>
      </c>
      <c r="AA13" s="38" t="s">
        <v>97</v>
      </c>
      <c r="AB13" s="21" t="s">
        <v>47</v>
      </c>
      <c r="AC13" s="39" t="s">
        <v>80</v>
      </c>
      <c r="AD13" s="40" t="s">
        <v>98</v>
      </c>
    </row>
    <row r="14" s="2" customFormat="1" ht="91" customHeight="1" spans="1:30">
      <c r="A14" s="20">
        <v>7</v>
      </c>
      <c r="B14" s="21" t="s">
        <v>99</v>
      </c>
      <c r="C14" s="21" t="s">
        <v>100</v>
      </c>
      <c r="D14" s="21" t="s">
        <v>101</v>
      </c>
      <c r="E14" s="21" t="s">
        <v>102</v>
      </c>
      <c r="F14" s="21" t="s">
        <v>103</v>
      </c>
      <c r="G14" s="21" t="s">
        <v>103</v>
      </c>
      <c r="H14" s="21" t="s">
        <v>41</v>
      </c>
      <c r="I14" s="26" t="s">
        <v>104</v>
      </c>
      <c r="J14" s="21">
        <f t="shared" si="1"/>
        <v>1575</v>
      </c>
      <c r="K14" s="21">
        <f t="shared" si="2"/>
        <v>1575</v>
      </c>
      <c r="L14" s="21">
        <v>1575</v>
      </c>
      <c r="M14" s="29"/>
      <c r="N14" s="29"/>
      <c r="O14" s="29"/>
      <c r="P14" s="29"/>
      <c r="Q14" s="29"/>
      <c r="R14" s="29"/>
      <c r="S14" s="21"/>
      <c r="T14" s="29"/>
      <c r="U14" s="21" t="s">
        <v>58</v>
      </c>
      <c r="V14" s="20">
        <v>750</v>
      </c>
      <c r="W14" s="20" t="s">
        <v>45</v>
      </c>
      <c r="X14" s="20"/>
      <c r="Y14" s="20" t="s">
        <v>44</v>
      </c>
      <c r="Z14" s="20" t="s">
        <v>44</v>
      </c>
      <c r="AA14" s="38" t="s">
        <v>105</v>
      </c>
      <c r="AB14" s="21" t="s">
        <v>47</v>
      </c>
      <c r="AC14" s="39" t="s">
        <v>80</v>
      </c>
      <c r="AD14" s="40" t="s">
        <v>106</v>
      </c>
    </row>
    <row r="15" s="2" customFormat="1" ht="91" customHeight="1" spans="1:30">
      <c r="A15" s="20">
        <v>8</v>
      </c>
      <c r="B15" s="21" t="s">
        <v>107</v>
      </c>
      <c r="C15" s="21" t="s">
        <v>108</v>
      </c>
      <c r="D15" s="21" t="s">
        <v>109</v>
      </c>
      <c r="E15" s="21" t="s">
        <v>102</v>
      </c>
      <c r="F15" s="21" t="s">
        <v>103</v>
      </c>
      <c r="G15" s="21" t="s">
        <v>103</v>
      </c>
      <c r="H15" s="21" t="s">
        <v>41</v>
      </c>
      <c r="I15" s="26" t="s">
        <v>110</v>
      </c>
      <c r="J15" s="21">
        <f t="shared" si="1"/>
        <v>1018.5</v>
      </c>
      <c r="K15" s="21">
        <f t="shared" si="2"/>
        <v>1018.5</v>
      </c>
      <c r="L15" s="21">
        <v>1018.5</v>
      </c>
      <c r="M15" s="29"/>
      <c r="N15" s="29"/>
      <c r="O15" s="29"/>
      <c r="P15" s="29"/>
      <c r="Q15" s="29"/>
      <c r="R15" s="29"/>
      <c r="S15" s="21"/>
      <c r="T15" s="29"/>
      <c r="U15" s="21" t="s">
        <v>58</v>
      </c>
      <c r="V15" s="20">
        <v>485</v>
      </c>
      <c r="W15" s="20" t="s">
        <v>45</v>
      </c>
      <c r="X15" s="20"/>
      <c r="Y15" s="20" t="s">
        <v>44</v>
      </c>
      <c r="Z15" s="20" t="s">
        <v>44</v>
      </c>
      <c r="AA15" s="38" t="s">
        <v>111</v>
      </c>
      <c r="AB15" s="21" t="s">
        <v>47</v>
      </c>
      <c r="AC15" s="39" t="s">
        <v>80</v>
      </c>
      <c r="AD15" s="40" t="s">
        <v>98</v>
      </c>
    </row>
    <row r="16" s="2" customFormat="1" ht="91" customHeight="1" spans="1:30">
      <c r="A16" s="20">
        <v>9</v>
      </c>
      <c r="B16" s="21" t="s">
        <v>112</v>
      </c>
      <c r="C16" s="21" t="s">
        <v>113</v>
      </c>
      <c r="D16" s="21" t="s">
        <v>114</v>
      </c>
      <c r="E16" s="21" t="s">
        <v>102</v>
      </c>
      <c r="F16" s="21" t="s">
        <v>103</v>
      </c>
      <c r="G16" s="21" t="s">
        <v>103</v>
      </c>
      <c r="H16" s="21" t="s">
        <v>41</v>
      </c>
      <c r="I16" s="26" t="s">
        <v>115</v>
      </c>
      <c r="J16" s="21">
        <f t="shared" si="1"/>
        <v>2335.2</v>
      </c>
      <c r="K16" s="21">
        <f t="shared" si="2"/>
        <v>2335.2</v>
      </c>
      <c r="L16" s="21">
        <v>2335.2</v>
      </c>
      <c r="M16" s="29"/>
      <c r="N16" s="29"/>
      <c r="O16" s="29"/>
      <c r="P16" s="29"/>
      <c r="Q16" s="29"/>
      <c r="R16" s="29"/>
      <c r="S16" s="21"/>
      <c r="T16" s="29"/>
      <c r="U16" s="21" t="s">
        <v>58</v>
      </c>
      <c r="V16" s="20">
        <v>1112</v>
      </c>
      <c r="W16" s="20" t="s">
        <v>45</v>
      </c>
      <c r="X16" s="20"/>
      <c r="Y16" s="20" t="s">
        <v>44</v>
      </c>
      <c r="Z16" s="20" t="s">
        <v>44</v>
      </c>
      <c r="AA16" s="38" t="s">
        <v>116</v>
      </c>
      <c r="AB16" s="21" t="s">
        <v>47</v>
      </c>
      <c r="AC16" s="39" t="s">
        <v>80</v>
      </c>
      <c r="AD16" s="40" t="s">
        <v>117</v>
      </c>
    </row>
    <row r="17" s="2" customFormat="1" ht="122" customHeight="1" spans="1:30">
      <c r="A17" s="20">
        <v>10</v>
      </c>
      <c r="B17" s="21" t="s">
        <v>118</v>
      </c>
      <c r="C17" s="21" t="s">
        <v>119</v>
      </c>
      <c r="D17" s="21" t="s">
        <v>120</v>
      </c>
      <c r="E17" s="21" t="s">
        <v>102</v>
      </c>
      <c r="F17" s="21" t="s">
        <v>121</v>
      </c>
      <c r="G17" s="21" t="s">
        <v>122</v>
      </c>
      <c r="H17" s="21" t="s">
        <v>41</v>
      </c>
      <c r="I17" s="26" t="s">
        <v>123</v>
      </c>
      <c r="J17" s="21">
        <f t="shared" si="1"/>
        <v>2400</v>
      </c>
      <c r="K17" s="21">
        <f t="shared" si="2"/>
        <v>2270</v>
      </c>
      <c r="L17" s="21">
        <v>1970</v>
      </c>
      <c r="M17" s="29">
        <v>300</v>
      </c>
      <c r="N17" s="29"/>
      <c r="O17" s="29"/>
      <c r="P17" s="29"/>
      <c r="Q17" s="29"/>
      <c r="R17" s="29"/>
      <c r="S17" s="21">
        <v>130</v>
      </c>
      <c r="T17" s="29"/>
      <c r="U17" s="21" t="s">
        <v>58</v>
      </c>
      <c r="V17" s="20">
        <v>14553</v>
      </c>
      <c r="W17" s="20" t="s">
        <v>45</v>
      </c>
      <c r="X17" s="20"/>
      <c r="Y17" s="20" t="s">
        <v>44</v>
      </c>
      <c r="Z17" s="20" t="s">
        <v>44</v>
      </c>
      <c r="AA17" s="38" t="s">
        <v>124</v>
      </c>
      <c r="AB17" s="21" t="s">
        <v>47</v>
      </c>
      <c r="AC17" s="39" t="s">
        <v>80</v>
      </c>
      <c r="AD17" s="40" t="s">
        <v>125</v>
      </c>
    </row>
    <row r="18" s="2" customFormat="1" ht="30" spans="1:30">
      <c r="A18" s="20">
        <v>11</v>
      </c>
      <c r="B18" s="21" t="s">
        <v>126</v>
      </c>
      <c r="C18" s="21" t="s">
        <v>127</v>
      </c>
      <c r="D18" s="21" t="s">
        <v>128</v>
      </c>
      <c r="E18" s="21" t="s">
        <v>102</v>
      </c>
      <c r="F18" s="21" t="s">
        <v>121</v>
      </c>
      <c r="G18" s="21" t="s">
        <v>129</v>
      </c>
      <c r="H18" s="21" t="s">
        <v>41</v>
      </c>
      <c r="I18" s="26" t="s">
        <v>130</v>
      </c>
      <c r="J18" s="21">
        <f t="shared" si="1"/>
        <v>1200</v>
      </c>
      <c r="K18" s="21">
        <f t="shared" si="2"/>
        <v>1200</v>
      </c>
      <c r="L18" s="21"/>
      <c r="M18" s="29">
        <v>1200</v>
      </c>
      <c r="N18" s="29"/>
      <c r="O18" s="29"/>
      <c r="P18" s="21"/>
      <c r="Q18" s="29"/>
      <c r="R18" s="29"/>
      <c r="S18" s="21"/>
      <c r="T18" s="29"/>
      <c r="U18" s="21" t="s">
        <v>58</v>
      </c>
      <c r="V18" s="20">
        <v>1000</v>
      </c>
      <c r="W18" s="20" t="s">
        <v>45</v>
      </c>
      <c r="X18" s="20"/>
      <c r="Y18" s="20" t="s">
        <v>44</v>
      </c>
      <c r="Z18" s="20" t="s">
        <v>44</v>
      </c>
      <c r="AA18" s="38" t="s">
        <v>131</v>
      </c>
      <c r="AB18" s="21" t="s">
        <v>47</v>
      </c>
      <c r="AC18" s="39" t="s">
        <v>80</v>
      </c>
      <c r="AD18" s="40" t="s">
        <v>49</v>
      </c>
    </row>
    <row r="19" s="2" customFormat="1" ht="30" spans="1:30">
      <c r="A19" s="20">
        <v>12</v>
      </c>
      <c r="B19" s="21" t="s">
        <v>132</v>
      </c>
      <c r="C19" s="21" t="s">
        <v>133</v>
      </c>
      <c r="D19" s="21" t="s">
        <v>134</v>
      </c>
      <c r="E19" s="21" t="s">
        <v>66</v>
      </c>
      <c r="F19" s="21" t="s">
        <v>66</v>
      </c>
      <c r="G19" s="21" t="s">
        <v>66</v>
      </c>
      <c r="H19" s="21" t="s">
        <v>135</v>
      </c>
      <c r="I19" s="26" t="s">
        <v>136</v>
      </c>
      <c r="J19" s="21">
        <f t="shared" si="1"/>
        <v>77</v>
      </c>
      <c r="K19" s="21">
        <f t="shared" si="2"/>
        <v>77</v>
      </c>
      <c r="L19" s="21">
        <v>77</v>
      </c>
      <c r="M19" s="29"/>
      <c r="N19" s="29"/>
      <c r="O19" s="29"/>
      <c r="P19" s="29"/>
      <c r="Q19" s="29"/>
      <c r="R19" s="29"/>
      <c r="S19" s="21"/>
      <c r="T19" s="29"/>
      <c r="U19" s="21" t="s">
        <v>66</v>
      </c>
      <c r="V19" s="20">
        <v>0</v>
      </c>
      <c r="W19" s="20" t="s">
        <v>44</v>
      </c>
      <c r="X19" s="20"/>
      <c r="Y19" s="20" t="s">
        <v>44</v>
      </c>
      <c r="Z19" s="20" t="s">
        <v>44</v>
      </c>
      <c r="AA19" s="38" t="s">
        <v>136</v>
      </c>
      <c r="AB19" s="21" t="s">
        <v>47</v>
      </c>
      <c r="AC19" s="39" t="s">
        <v>89</v>
      </c>
      <c r="AD19" s="40" t="s">
        <v>137</v>
      </c>
    </row>
    <row r="20" s="2" customFormat="1" ht="91" customHeight="1" spans="1:30">
      <c r="A20" s="20">
        <v>13</v>
      </c>
      <c r="B20" s="21" t="s">
        <v>138</v>
      </c>
      <c r="C20" s="21" t="s">
        <v>139</v>
      </c>
      <c r="D20" s="21" t="s">
        <v>140</v>
      </c>
      <c r="E20" s="21" t="s">
        <v>53</v>
      </c>
      <c r="F20" s="21" t="s">
        <v>141</v>
      </c>
      <c r="G20" s="21" t="s">
        <v>142</v>
      </c>
      <c r="H20" s="21" t="s">
        <v>41</v>
      </c>
      <c r="I20" s="26" t="s">
        <v>143</v>
      </c>
      <c r="J20" s="21">
        <f t="shared" si="1"/>
        <v>9926</v>
      </c>
      <c r="K20" s="21">
        <f t="shared" si="2"/>
        <v>9926</v>
      </c>
      <c r="L20" s="21">
        <v>9926</v>
      </c>
      <c r="M20" s="29"/>
      <c r="N20" s="29"/>
      <c r="O20" s="29"/>
      <c r="P20" s="29"/>
      <c r="Q20" s="29"/>
      <c r="R20" s="29"/>
      <c r="S20" s="21"/>
      <c r="T20" s="29"/>
      <c r="U20" s="21" t="s">
        <v>43</v>
      </c>
      <c r="V20" s="20">
        <v>21777</v>
      </c>
      <c r="W20" s="20" t="s">
        <v>45</v>
      </c>
      <c r="X20" s="20" t="s">
        <v>144</v>
      </c>
      <c r="Y20" s="20" t="s">
        <v>44</v>
      </c>
      <c r="Z20" s="20" t="s">
        <v>44</v>
      </c>
      <c r="AA20" s="38" t="s">
        <v>145</v>
      </c>
      <c r="AB20" s="21" t="s">
        <v>47</v>
      </c>
      <c r="AC20" s="39" t="s">
        <v>80</v>
      </c>
      <c r="AD20" s="40" t="s">
        <v>125</v>
      </c>
    </row>
    <row r="21" s="2" customFormat="1" ht="102" customHeight="1" spans="1:30">
      <c r="A21" s="20">
        <v>14</v>
      </c>
      <c r="B21" s="21" t="s">
        <v>146</v>
      </c>
      <c r="C21" s="21" t="s">
        <v>147</v>
      </c>
      <c r="D21" s="21" t="s">
        <v>148</v>
      </c>
      <c r="E21" s="21" t="s">
        <v>53</v>
      </c>
      <c r="F21" s="21" t="s">
        <v>141</v>
      </c>
      <c r="G21" s="21" t="s">
        <v>149</v>
      </c>
      <c r="H21" s="21" t="s">
        <v>41</v>
      </c>
      <c r="I21" s="26" t="s">
        <v>150</v>
      </c>
      <c r="J21" s="21">
        <f t="shared" si="1"/>
        <v>2494</v>
      </c>
      <c r="K21" s="21">
        <f t="shared" si="2"/>
        <v>2494</v>
      </c>
      <c r="L21" s="21">
        <v>2494</v>
      </c>
      <c r="M21" s="29"/>
      <c r="N21" s="29"/>
      <c r="O21" s="29"/>
      <c r="P21" s="29"/>
      <c r="Q21" s="29"/>
      <c r="R21" s="29"/>
      <c r="S21" s="21"/>
      <c r="T21" s="29"/>
      <c r="U21" s="21" t="s">
        <v>43</v>
      </c>
      <c r="V21" s="20">
        <v>23308</v>
      </c>
      <c r="W21" s="20" t="s">
        <v>45</v>
      </c>
      <c r="X21" s="20" t="s">
        <v>151</v>
      </c>
      <c r="Y21" s="20" t="s">
        <v>44</v>
      </c>
      <c r="Z21" s="20" t="s">
        <v>44</v>
      </c>
      <c r="AA21" s="38" t="s">
        <v>152</v>
      </c>
      <c r="AB21" s="21" t="s">
        <v>47</v>
      </c>
      <c r="AC21" s="39" t="s">
        <v>80</v>
      </c>
      <c r="AD21" s="40" t="s">
        <v>125</v>
      </c>
    </row>
    <row r="22" s="2" customFormat="1" ht="70" spans="1:30">
      <c r="A22" s="20">
        <v>15</v>
      </c>
      <c r="B22" s="21" t="s">
        <v>153</v>
      </c>
      <c r="C22" s="21" t="s">
        <v>154</v>
      </c>
      <c r="D22" s="21" t="s">
        <v>155</v>
      </c>
      <c r="E22" s="21" t="s">
        <v>53</v>
      </c>
      <c r="F22" s="21" t="s">
        <v>141</v>
      </c>
      <c r="G22" s="21" t="s">
        <v>149</v>
      </c>
      <c r="H22" s="21" t="s">
        <v>41</v>
      </c>
      <c r="I22" s="26" t="s">
        <v>156</v>
      </c>
      <c r="J22" s="21">
        <f t="shared" si="1"/>
        <v>1330</v>
      </c>
      <c r="K22" s="21">
        <f t="shared" si="2"/>
        <v>1330</v>
      </c>
      <c r="L22" s="21">
        <v>1330</v>
      </c>
      <c r="M22" s="29"/>
      <c r="N22" s="29"/>
      <c r="O22" s="29"/>
      <c r="P22" s="29"/>
      <c r="Q22" s="29"/>
      <c r="R22" s="29"/>
      <c r="S22" s="21"/>
      <c r="T22" s="29"/>
      <c r="U22" s="21" t="s">
        <v>43</v>
      </c>
      <c r="V22" s="20">
        <v>16449</v>
      </c>
      <c r="W22" s="20" t="s">
        <v>45</v>
      </c>
      <c r="X22" s="20" t="s">
        <v>157</v>
      </c>
      <c r="Y22" s="20" t="s">
        <v>44</v>
      </c>
      <c r="Z22" s="20" t="s">
        <v>44</v>
      </c>
      <c r="AA22" s="38" t="s">
        <v>158</v>
      </c>
      <c r="AB22" s="21" t="s">
        <v>47</v>
      </c>
      <c r="AC22" s="39" t="s">
        <v>80</v>
      </c>
      <c r="AD22" s="40" t="s">
        <v>125</v>
      </c>
    </row>
    <row r="23" s="2" customFormat="1" ht="128" customHeight="1" spans="1:30">
      <c r="A23" s="20">
        <v>16</v>
      </c>
      <c r="B23" s="21" t="s">
        <v>159</v>
      </c>
      <c r="C23" s="21" t="s">
        <v>160</v>
      </c>
      <c r="D23" s="21" t="s">
        <v>161</v>
      </c>
      <c r="E23" s="21" t="s">
        <v>53</v>
      </c>
      <c r="F23" s="21" t="s">
        <v>162</v>
      </c>
      <c r="G23" s="21" t="s">
        <v>163</v>
      </c>
      <c r="H23" s="21" t="s">
        <v>41</v>
      </c>
      <c r="I23" s="26" t="s">
        <v>164</v>
      </c>
      <c r="J23" s="21">
        <f t="shared" si="1"/>
        <v>900</v>
      </c>
      <c r="K23" s="21">
        <f t="shared" si="2"/>
        <v>900</v>
      </c>
      <c r="L23" s="21">
        <v>900</v>
      </c>
      <c r="M23" s="29"/>
      <c r="N23" s="29"/>
      <c r="O23" s="29"/>
      <c r="P23" s="29"/>
      <c r="Q23" s="29"/>
      <c r="R23" s="29"/>
      <c r="S23" s="21"/>
      <c r="T23" s="29"/>
      <c r="U23" s="21" t="s">
        <v>43</v>
      </c>
      <c r="V23" s="20">
        <v>9581</v>
      </c>
      <c r="W23" s="20" t="s">
        <v>45</v>
      </c>
      <c r="X23" s="20" t="s">
        <v>165</v>
      </c>
      <c r="Y23" s="20" t="s">
        <v>44</v>
      </c>
      <c r="Z23" s="20" t="s">
        <v>44</v>
      </c>
      <c r="AA23" s="38" t="s">
        <v>166</v>
      </c>
      <c r="AB23" s="21" t="s">
        <v>47</v>
      </c>
      <c r="AC23" s="39" t="s">
        <v>80</v>
      </c>
      <c r="AD23" s="40" t="s">
        <v>125</v>
      </c>
    </row>
    <row r="24" s="2" customFormat="1" ht="113" customHeight="1" spans="1:30">
      <c r="A24" s="20">
        <v>17</v>
      </c>
      <c r="B24" s="21" t="s">
        <v>167</v>
      </c>
      <c r="C24" s="21" t="s">
        <v>168</v>
      </c>
      <c r="D24" s="21" t="s">
        <v>169</v>
      </c>
      <c r="E24" s="21" t="s">
        <v>53</v>
      </c>
      <c r="F24" s="21" t="s">
        <v>54</v>
      </c>
      <c r="G24" s="21" t="s">
        <v>170</v>
      </c>
      <c r="H24" s="21" t="s">
        <v>41</v>
      </c>
      <c r="I24" s="26" t="s">
        <v>171</v>
      </c>
      <c r="J24" s="21">
        <f t="shared" si="1"/>
        <v>350</v>
      </c>
      <c r="K24" s="21">
        <f t="shared" si="2"/>
        <v>350</v>
      </c>
      <c r="L24" s="21">
        <v>350</v>
      </c>
      <c r="M24" s="29"/>
      <c r="N24" s="29"/>
      <c r="O24" s="29"/>
      <c r="P24" s="29"/>
      <c r="Q24" s="29"/>
      <c r="R24" s="29"/>
      <c r="S24" s="21"/>
      <c r="T24" s="29"/>
      <c r="U24" s="21" t="s">
        <v>43</v>
      </c>
      <c r="V24" s="20">
        <v>1792</v>
      </c>
      <c r="W24" s="20" t="s">
        <v>45</v>
      </c>
      <c r="X24" s="20" t="s">
        <v>59</v>
      </c>
      <c r="Y24" s="20" t="s">
        <v>44</v>
      </c>
      <c r="Z24" s="20" t="s">
        <v>44</v>
      </c>
      <c r="AA24" s="38" t="s">
        <v>172</v>
      </c>
      <c r="AB24" s="21" t="s">
        <v>47</v>
      </c>
      <c r="AC24" s="39" t="s">
        <v>80</v>
      </c>
      <c r="AD24" s="40" t="s">
        <v>125</v>
      </c>
    </row>
    <row r="25" s="2" customFormat="1" ht="60" spans="1:30">
      <c r="A25" s="20">
        <v>18</v>
      </c>
      <c r="B25" s="21" t="s">
        <v>173</v>
      </c>
      <c r="C25" s="21" t="s">
        <v>174</v>
      </c>
      <c r="D25" s="21" t="s">
        <v>175</v>
      </c>
      <c r="E25" s="21" t="s">
        <v>93</v>
      </c>
      <c r="F25" s="21" t="s">
        <v>176</v>
      </c>
      <c r="G25" s="21" t="s">
        <v>177</v>
      </c>
      <c r="H25" s="21" t="s">
        <v>178</v>
      </c>
      <c r="I25" s="26" t="s">
        <v>179</v>
      </c>
      <c r="J25" s="21">
        <f t="shared" si="1"/>
        <v>2920</v>
      </c>
      <c r="K25" s="21">
        <f t="shared" si="2"/>
        <v>2920</v>
      </c>
      <c r="L25" s="21">
        <v>2920</v>
      </c>
      <c r="M25" s="29"/>
      <c r="N25" s="29"/>
      <c r="O25" s="29"/>
      <c r="P25" s="29"/>
      <c r="Q25" s="29"/>
      <c r="R25" s="29"/>
      <c r="S25" s="21"/>
      <c r="T25" s="29"/>
      <c r="U25" s="21" t="s">
        <v>43</v>
      </c>
      <c r="V25" s="20">
        <v>20000</v>
      </c>
      <c r="W25" s="20" t="s">
        <v>44</v>
      </c>
      <c r="X25" s="20"/>
      <c r="Y25" s="20" t="s">
        <v>45</v>
      </c>
      <c r="Z25" s="20" t="s">
        <v>44</v>
      </c>
      <c r="AA25" s="38" t="s">
        <v>180</v>
      </c>
      <c r="AB25" s="21" t="s">
        <v>47</v>
      </c>
      <c r="AC25" s="39" t="s">
        <v>48</v>
      </c>
      <c r="AD25" s="40" t="s">
        <v>71</v>
      </c>
    </row>
    <row r="26" s="2" customFormat="1" ht="42" spans="1:30">
      <c r="A26" s="20">
        <v>19</v>
      </c>
      <c r="B26" s="21" t="s">
        <v>181</v>
      </c>
      <c r="C26" s="21" t="s">
        <v>182</v>
      </c>
      <c r="D26" s="21" t="s">
        <v>183</v>
      </c>
      <c r="E26" s="21" t="s">
        <v>53</v>
      </c>
      <c r="F26" s="21" t="s">
        <v>54</v>
      </c>
      <c r="G26" s="21" t="s">
        <v>55</v>
      </c>
      <c r="H26" s="21" t="s">
        <v>184</v>
      </c>
      <c r="I26" s="26" t="s">
        <v>185</v>
      </c>
      <c r="J26" s="21">
        <f t="shared" si="1"/>
        <v>750</v>
      </c>
      <c r="K26" s="21">
        <f t="shared" si="2"/>
        <v>750</v>
      </c>
      <c r="L26" s="21">
        <v>53</v>
      </c>
      <c r="M26" s="29"/>
      <c r="N26" s="29"/>
      <c r="O26" s="29"/>
      <c r="P26" s="21">
        <v>697</v>
      </c>
      <c r="Q26" s="29"/>
      <c r="R26" s="29"/>
      <c r="S26" s="21"/>
      <c r="T26" s="29"/>
      <c r="U26" s="21" t="s">
        <v>58</v>
      </c>
      <c r="V26" s="20">
        <v>15</v>
      </c>
      <c r="W26" s="20" t="s">
        <v>44</v>
      </c>
      <c r="X26" s="20" t="s">
        <v>59</v>
      </c>
      <c r="Y26" s="20" t="s">
        <v>45</v>
      </c>
      <c r="Z26" s="20" t="s">
        <v>44</v>
      </c>
      <c r="AA26" s="38" t="s">
        <v>186</v>
      </c>
      <c r="AB26" s="21" t="s">
        <v>79</v>
      </c>
      <c r="AC26" s="39" t="s">
        <v>61</v>
      </c>
      <c r="AD26" s="40" t="s">
        <v>187</v>
      </c>
    </row>
    <row r="27" s="2" customFormat="1" ht="70" spans="1:30">
      <c r="A27" s="20">
        <v>20</v>
      </c>
      <c r="B27" s="21" t="s">
        <v>188</v>
      </c>
      <c r="C27" s="21" t="s">
        <v>189</v>
      </c>
      <c r="D27" s="21" t="s">
        <v>190</v>
      </c>
      <c r="E27" s="21" t="s">
        <v>53</v>
      </c>
      <c r="F27" s="21" t="s">
        <v>54</v>
      </c>
      <c r="G27" s="21" t="s">
        <v>55</v>
      </c>
      <c r="H27" s="21" t="s">
        <v>191</v>
      </c>
      <c r="I27" s="26" t="s">
        <v>192</v>
      </c>
      <c r="J27" s="21">
        <f t="shared" si="1"/>
        <v>1500</v>
      </c>
      <c r="K27" s="21">
        <f t="shared" si="2"/>
        <v>1500</v>
      </c>
      <c r="L27" s="21">
        <v>980</v>
      </c>
      <c r="M27" s="29">
        <v>520</v>
      </c>
      <c r="N27" s="29"/>
      <c r="O27" s="29"/>
      <c r="P27" s="29"/>
      <c r="Q27" s="29"/>
      <c r="R27" s="29"/>
      <c r="S27" s="21"/>
      <c r="T27" s="29"/>
      <c r="U27" s="21" t="s">
        <v>58</v>
      </c>
      <c r="V27" s="20">
        <v>100</v>
      </c>
      <c r="W27" s="20" t="s">
        <v>44</v>
      </c>
      <c r="X27" s="20" t="s">
        <v>59</v>
      </c>
      <c r="Y27" s="20" t="s">
        <v>45</v>
      </c>
      <c r="Z27" s="20" t="s">
        <v>44</v>
      </c>
      <c r="AA27" s="38" t="s">
        <v>193</v>
      </c>
      <c r="AB27" s="21" t="s">
        <v>47</v>
      </c>
      <c r="AC27" s="39" t="s">
        <v>61</v>
      </c>
      <c r="AD27" s="40" t="s">
        <v>194</v>
      </c>
    </row>
    <row r="28" s="2" customFormat="1" ht="49" customHeight="1" spans="1:30">
      <c r="A28" s="20">
        <v>21</v>
      </c>
      <c r="B28" s="21" t="s">
        <v>195</v>
      </c>
      <c r="C28" s="21" t="s">
        <v>196</v>
      </c>
      <c r="D28" s="21" t="s">
        <v>197</v>
      </c>
      <c r="E28" s="21" t="s">
        <v>53</v>
      </c>
      <c r="F28" s="21" t="s">
        <v>54</v>
      </c>
      <c r="G28" s="21" t="s">
        <v>198</v>
      </c>
      <c r="H28" s="21" t="s">
        <v>199</v>
      </c>
      <c r="I28" s="26" t="s">
        <v>200</v>
      </c>
      <c r="J28" s="21">
        <f t="shared" si="1"/>
        <v>1600</v>
      </c>
      <c r="K28" s="21">
        <f t="shared" si="2"/>
        <v>1600</v>
      </c>
      <c r="L28" s="21">
        <v>1600</v>
      </c>
      <c r="M28" s="29"/>
      <c r="N28" s="21"/>
      <c r="O28" s="29"/>
      <c r="P28" s="29"/>
      <c r="Q28" s="29"/>
      <c r="R28" s="29"/>
      <c r="S28" s="21"/>
      <c r="T28" s="29"/>
      <c r="U28" s="21" t="s">
        <v>58</v>
      </c>
      <c r="V28" s="20">
        <v>2000</v>
      </c>
      <c r="W28" s="20" t="s">
        <v>44</v>
      </c>
      <c r="X28" s="20" t="s">
        <v>201</v>
      </c>
      <c r="Y28" s="20" t="s">
        <v>45</v>
      </c>
      <c r="Z28" s="20" t="s">
        <v>44</v>
      </c>
      <c r="AA28" s="38" t="s">
        <v>202</v>
      </c>
      <c r="AB28" s="21" t="s">
        <v>47</v>
      </c>
      <c r="AC28" s="39" t="s">
        <v>61</v>
      </c>
      <c r="AD28" s="40" t="s">
        <v>194</v>
      </c>
    </row>
    <row r="29" s="2" customFormat="1" ht="62" customHeight="1" spans="1:30">
      <c r="A29" s="20">
        <v>22</v>
      </c>
      <c r="B29" s="21" t="s">
        <v>203</v>
      </c>
      <c r="C29" s="21" t="s">
        <v>204</v>
      </c>
      <c r="D29" s="21" t="s">
        <v>205</v>
      </c>
      <c r="E29" s="21" t="s">
        <v>53</v>
      </c>
      <c r="F29" s="21" t="s">
        <v>141</v>
      </c>
      <c r="G29" s="21" t="s">
        <v>206</v>
      </c>
      <c r="H29" s="21" t="s">
        <v>207</v>
      </c>
      <c r="I29" s="26" t="s">
        <v>208</v>
      </c>
      <c r="J29" s="21">
        <f t="shared" si="1"/>
        <v>1500</v>
      </c>
      <c r="K29" s="21">
        <f t="shared" si="2"/>
        <v>1500</v>
      </c>
      <c r="L29" s="21">
        <v>980</v>
      </c>
      <c r="M29" s="29">
        <v>520</v>
      </c>
      <c r="N29" s="21"/>
      <c r="O29" s="29"/>
      <c r="P29" s="29"/>
      <c r="Q29" s="29"/>
      <c r="R29" s="29"/>
      <c r="S29" s="21"/>
      <c r="T29" s="29"/>
      <c r="U29" s="21" t="s">
        <v>43</v>
      </c>
      <c r="V29" s="20">
        <v>100</v>
      </c>
      <c r="W29" s="20" t="s">
        <v>44</v>
      </c>
      <c r="X29" s="20" t="s">
        <v>59</v>
      </c>
      <c r="Y29" s="20" t="s">
        <v>45</v>
      </c>
      <c r="Z29" s="20" t="s">
        <v>44</v>
      </c>
      <c r="AA29" s="38" t="s">
        <v>209</v>
      </c>
      <c r="AB29" s="21" t="s">
        <v>47</v>
      </c>
      <c r="AC29" s="39" t="s">
        <v>61</v>
      </c>
      <c r="AD29" s="40" t="s">
        <v>210</v>
      </c>
    </row>
    <row r="30" s="2" customFormat="1" ht="56" spans="1:30">
      <c r="A30" s="20">
        <v>23</v>
      </c>
      <c r="B30" s="21" t="s">
        <v>211</v>
      </c>
      <c r="C30" s="21" t="s">
        <v>212</v>
      </c>
      <c r="D30" s="21" t="s">
        <v>213</v>
      </c>
      <c r="E30" s="21" t="s">
        <v>53</v>
      </c>
      <c r="F30" s="21" t="s">
        <v>54</v>
      </c>
      <c r="G30" s="21" t="s">
        <v>55</v>
      </c>
      <c r="H30" s="21" t="s">
        <v>214</v>
      </c>
      <c r="I30" s="26" t="s">
        <v>215</v>
      </c>
      <c r="J30" s="21">
        <f t="shared" si="1"/>
        <v>400</v>
      </c>
      <c r="K30" s="21">
        <f t="shared" si="2"/>
        <v>400</v>
      </c>
      <c r="L30" s="21"/>
      <c r="M30" s="29"/>
      <c r="N30" s="29"/>
      <c r="O30" s="29"/>
      <c r="P30" s="21">
        <v>400</v>
      </c>
      <c r="Q30" s="29"/>
      <c r="R30" s="29"/>
      <c r="S30" s="21"/>
      <c r="T30" s="29"/>
      <c r="U30" s="21" t="s">
        <v>58</v>
      </c>
      <c r="V30" s="20">
        <v>1755</v>
      </c>
      <c r="W30" s="20" t="s">
        <v>44</v>
      </c>
      <c r="X30" s="20" t="s">
        <v>59</v>
      </c>
      <c r="Y30" s="20" t="s">
        <v>45</v>
      </c>
      <c r="Z30" s="20" t="s">
        <v>44</v>
      </c>
      <c r="AA30" s="38" t="s">
        <v>216</v>
      </c>
      <c r="AB30" s="21" t="s">
        <v>79</v>
      </c>
      <c r="AC30" s="39" t="s">
        <v>61</v>
      </c>
      <c r="AD30" s="40" t="s">
        <v>217</v>
      </c>
    </row>
    <row r="31" s="2" customFormat="1" ht="80" customHeight="1" spans="1:30">
      <c r="A31" s="20">
        <v>24</v>
      </c>
      <c r="B31" s="21" t="s">
        <v>218</v>
      </c>
      <c r="C31" s="41" t="s">
        <v>219</v>
      </c>
      <c r="D31" s="21" t="s">
        <v>220</v>
      </c>
      <c r="E31" s="21" t="s">
        <v>53</v>
      </c>
      <c r="F31" s="21" t="s">
        <v>54</v>
      </c>
      <c r="G31" s="21" t="s">
        <v>221</v>
      </c>
      <c r="H31" s="21" t="s">
        <v>135</v>
      </c>
      <c r="I31" s="26" t="s">
        <v>222</v>
      </c>
      <c r="J31" s="21">
        <f t="shared" si="1"/>
        <v>220</v>
      </c>
      <c r="K31" s="21">
        <f t="shared" si="2"/>
        <v>220</v>
      </c>
      <c r="L31" s="21"/>
      <c r="M31" s="29"/>
      <c r="N31" s="29"/>
      <c r="O31" s="29"/>
      <c r="P31" s="21">
        <v>220</v>
      </c>
      <c r="Q31" s="29"/>
      <c r="R31" s="29"/>
      <c r="S31" s="21"/>
      <c r="T31" s="29"/>
      <c r="U31" s="21" t="s">
        <v>223</v>
      </c>
      <c r="V31" s="20"/>
      <c r="W31" s="20" t="s">
        <v>44</v>
      </c>
      <c r="X31" s="20" t="s">
        <v>224</v>
      </c>
      <c r="Y31" s="20" t="s">
        <v>44</v>
      </c>
      <c r="Z31" s="20" t="s">
        <v>44</v>
      </c>
      <c r="AA31" s="38" t="s">
        <v>225</v>
      </c>
      <c r="AB31" s="21" t="s">
        <v>79</v>
      </c>
      <c r="AC31" s="39" t="s">
        <v>80</v>
      </c>
      <c r="AD31" s="40" t="s">
        <v>226</v>
      </c>
    </row>
    <row r="32" s="2" customFormat="1" ht="42" spans="1:30">
      <c r="A32" s="20">
        <v>25</v>
      </c>
      <c r="B32" s="21" t="s">
        <v>227</v>
      </c>
      <c r="C32" s="21" t="s">
        <v>228</v>
      </c>
      <c r="D32" s="21" t="s">
        <v>229</v>
      </c>
      <c r="E32" s="21" t="s">
        <v>53</v>
      </c>
      <c r="F32" s="21" t="s">
        <v>141</v>
      </c>
      <c r="G32" s="21" t="s">
        <v>149</v>
      </c>
      <c r="H32" s="21" t="s">
        <v>230</v>
      </c>
      <c r="I32" s="26" t="s">
        <v>231</v>
      </c>
      <c r="J32" s="21">
        <f t="shared" si="1"/>
        <v>45</v>
      </c>
      <c r="K32" s="21">
        <f t="shared" si="2"/>
        <v>45</v>
      </c>
      <c r="L32" s="21"/>
      <c r="M32" s="29"/>
      <c r="N32" s="29"/>
      <c r="O32" s="29"/>
      <c r="P32" s="29"/>
      <c r="Q32" s="29">
        <v>45</v>
      </c>
      <c r="R32" s="29"/>
      <c r="S32" s="21"/>
      <c r="T32" s="29"/>
      <c r="U32" s="21" t="s">
        <v>66</v>
      </c>
      <c r="V32" s="20">
        <v>100</v>
      </c>
      <c r="W32" s="20" t="s">
        <v>44</v>
      </c>
      <c r="X32" s="20" t="s">
        <v>232</v>
      </c>
      <c r="Y32" s="20" t="s">
        <v>45</v>
      </c>
      <c r="Z32" s="20" t="s">
        <v>44</v>
      </c>
      <c r="AA32" s="38" t="s">
        <v>233</v>
      </c>
      <c r="AB32" s="21" t="s">
        <v>47</v>
      </c>
      <c r="AC32" s="39" t="s">
        <v>234</v>
      </c>
      <c r="AD32" s="40" t="s">
        <v>47</v>
      </c>
    </row>
    <row r="33" s="2" customFormat="1" ht="82" customHeight="1" spans="1:30">
      <c r="A33" s="20">
        <v>26</v>
      </c>
      <c r="B33" s="21" t="s">
        <v>235</v>
      </c>
      <c r="C33" s="21" t="s">
        <v>236</v>
      </c>
      <c r="D33" s="21" t="s">
        <v>237</v>
      </c>
      <c r="E33" s="21" t="s">
        <v>53</v>
      </c>
      <c r="F33" s="21" t="s">
        <v>238</v>
      </c>
      <c r="G33" s="21" t="s">
        <v>239</v>
      </c>
      <c r="H33" s="21" t="s">
        <v>240</v>
      </c>
      <c r="I33" s="26" t="s">
        <v>241</v>
      </c>
      <c r="J33" s="21">
        <f t="shared" si="1"/>
        <v>96</v>
      </c>
      <c r="K33" s="21">
        <f t="shared" si="2"/>
        <v>96</v>
      </c>
      <c r="L33" s="21">
        <v>96</v>
      </c>
      <c r="M33" s="29"/>
      <c r="N33" s="29"/>
      <c r="O33" s="29"/>
      <c r="P33" s="21"/>
      <c r="Q33" s="29"/>
      <c r="R33" s="29"/>
      <c r="S33" s="21"/>
      <c r="T33" s="29"/>
      <c r="U33" s="21" t="s">
        <v>242</v>
      </c>
      <c r="V33" s="20">
        <v>3578</v>
      </c>
      <c r="W33" s="20" t="s">
        <v>44</v>
      </c>
      <c r="X33" s="20" t="s">
        <v>243</v>
      </c>
      <c r="Y33" s="20" t="s">
        <v>45</v>
      </c>
      <c r="Z33" s="20" t="s">
        <v>44</v>
      </c>
      <c r="AA33" s="38" t="s">
        <v>244</v>
      </c>
      <c r="AB33" s="21" t="s">
        <v>47</v>
      </c>
      <c r="AC33" s="39" t="s">
        <v>234</v>
      </c>
      <c r="AD33" s="40" t="s">
        <v>245</v>
      </c>
    </row>
    <row r="34" s="2" customFormat="1" ht="80" customHeight="1" spans="1:30">
      <c r="A34" s="20">
        <v>27</v>
      </c>
      <c r="B34" s="21" t="s">
        <v>246</v>
      </c>
      <c r="C34" s="21" t="s">
        <v>247</v>
      </c>
      <c r="D34" s="21" t="s">
        <v>248</v>
      </c>
      <c r="E34" s="21" t="s">
        <v>53</v>
      </c>
      <c r="F34" s="21" t="s">
        <v>238</v>
      </c>
      <c r="G34" s="21" t="s">
        <v>239</v>
      </c>
      <c r="H34" s="21" t="s">
        <v>249</v>
      </c>
      <c r="I34" s="26" t="s">
        <v>250</v>
      </c>
      <c r="J34" s="21">
        <f t="shared" si="1"/>
        <v>60</v>
      </c>
      <c r="K34" s="21">
        <f t="shared" si="2"/>
        <v>60</v>
      </c>
      <c r="L34" s="21">
        <v>60</v>
      </c>
      <c r="M34" s="29"/>
      <c r="N34" s="29"/>
      <c r="O34" s="29"/>
      <c r="P34" s="21"/>
      <c r="Q34" s="29"/>
      <c r="R34" s="29"/>
      <c r="S34" s="21"/>
      <c r="T34" s="29"/>
      <c r="U34" s="21" t="s">
        <v>251</v>
      </c>
      <c r="V34" s="20">
        <v>320</v>
      </c>
      <c r="W34" s="20" t="s">
        <v>44</v>
      </c>
      <c r="X34" s="20" t="s">
        <v>252</v>
      </c>
      <c r="Y34" s="20" t="s">
        <v>45</v>
      </c>
      <c r="Z34" s="20" t="s">
        <v>44</v>
      </c>
      <c r="AA34" s="38" t="s">
        <v>253</v>
      </c>
      <c r="AB34" s="21" t="s">
        <v>47</v>
      </c>
      <c r="AC34" s="39" t="s">
        <v>234</v>
      </c>
      <c r="AD34" s="40" t="s">
        <v>254</v>
      </c>
    </row>
    <row r="35" s="2" customFormat="1" ht="98" spans="1:30">
      <c r="A35" s="20">
        <v>28</v>
      </c>
      <c r="B35" s="21" t="s">
        <v>255</v>
      </c>
      <c r="C35" s="21" t="s">
        <v>256</v>
      </c>
      <c r="D35" s="21" t="s">
        <v>257</v>
      </c>
      <c r="E35" s="21" t="s">
        <v>53</v>
      </c>
      <c r="F35" s="21" t="s">
        <v>238</v>
      </c>
      <c r="G35" s="21" t="s">
        <v>239</v>
      </c>
      <c r="H35" s="21" t="s">
        <v>258</v>
      </c>
      <c r="I35" s="26" t="s">
        <v>259</v>
      </c>
      <c r="J35" s="21">
        <f t="shared" si="1"/>
        <v>19.2</v>
      </c>
      <c r="K35" s="21">
        <f t="shared" si="2"/>
        <v>19.2</v>
      </c>
      <c r="L35" s="21">
        <v>19.2</v>
      </c>
      <c r="M35" s="29"/>
      <c r="N35" s="29"/>
      <c r="O35" s="29"/>
      <c r="P35" s="29"/>
      <c r="Q35" s="29"/>
      <c r="R35" s="29"/>
      <c r="S35" s="21"/>
      <c r="T35" s="29"/>
      <c r="U35" s="21" t="s">
        <v>69</v>
      </c>
      <c r="V35" s="20">
        <v>10</v>
      </c>
      <c r="W35" s="20" t="s">
        <v>44</v>
      </c>
      <c r="X35" s="20" t="s">
        <v>260</v>
      </c>
      <c r="Y35" s="20" t="s">
        <v>45</v>
      </c>
      <c r="Z35" s="20" t="s">
        <v>44</v>
      </c>
      <c r="AA35" s="38" t="s">
        <v>261</v>
      </c>
      <c r="AB35" s="21" t="s">
        <v>47</v>
      </c>
      <c r="AC35" s="39" t="s">
        <v>234</v>
      </c>
      <c r="AD35" s="40" t="s">
        <v>262</v>
      </c>
    </row>
    <row r="36" s="2" customFormat="1" ht="78" customHeight="1" spans="1:30">
      <c r="A36" s="20">
        <v>29</v>
      </c>
      <c r="B36" s="21" t="s">
        <v>263</v>
      </c>
      <c r="C36" s="21" t="s">
        <v>264</v>
      </c>
      <c r="D36" s="21" t="s">
        <v>265</v>
      </c>
      <c r="E36" s="21" t="s">
        <v>53</v>
      </c>
      <c r="F36" s="21" t="s">
        <v>238</v>
      </c>
      <c r="G36" s="21" t="s">
        <v>239</v>
      </c>
      <c r="H36" s="21" t="s">
        <v>266</v>
      </c>
      <c r="I36" s="26" t="s">
        <v>267</v>
      </c>
      <c r="J36" s="21">
        <f t="shared" si="1"/>
        <v>68.8</v>
      </c>
      <c r="K36" s="21">
        <f t="shared" si="2"/>
        <v>68.8</v>
      </c>
      <c r="L36" s="21">
        <v>68.8</v>
      </c>
      <c r="M36" s="29"/>
      <c r="N36" s="29"/>
      <c r="O36" s="29"/>
      <c r="P36" s="29"/>
      <c r="Q36" s="29"/>
      <c r="R36" s="29"/>
      <c r="S36" s="21"/>
      <c r="T36" s="29"/>
      <c r="U36" s="21" t="s">
        <v>251</v>
      </c>
      <c r="V36" s="20">
        <v>4758</v>
      </c>
      <c r="W36" s="20" t="s">
        <v>44</v>
      </c>
      <c r="X36" s="20" t="s">
        <v>243</v>
      </c>
      <c r="Y36" s="20" t="s">
        <v>45</v>
      </c>
      <c r="Z36" s="20" t="s">
        <v>44</v>
      </c>
      <c r="AA36" s="38" t="s">
        <v>268</v>
      </c>
      <c r="AB36" s="21" t="s">
        <v>47</v>
      </c>
      <c r="AC36" s="39" t="s">
        <v>234</v>
      </c>
      <c r="AD36" s="40" t="s">
        <v>269</v>
      </c>
    </row>
    <row r="37" s="2" customFormat="1" ht="60" customHeight="1" spans="1:30">
      <c r="A37" s="20">
        <v>30</v>
      </c>
      <c r="B37" s="21" t="s">
        <v>270</v>
      </c>
      <c r="C37" s="21" t="s">
        <v>271</v>
      </c>
      <c r="D37" s="21" t="s">
        <v>272</v>
      </c>
      <c r="E37" s="21" t="s">
        <v>53</v>
      </c>
      <c r="F37" s="21" t="s">
        <v>141</v>
      </c>
      <c r="G37" s="21" t="s">
        <v>273</v>
      </c>
      <c r="H37" s="21" t="s">
        <v>56</v>
      </c>
      <c r="I37" s="26" t="s">
        <v>274</v>
      </c>
      <c r="J37" s="21">
        <f t="shared" si="1"/>
        <v>850</v>
      </c>
      <c r="K37" s="21">
        <f t="shared" si="2"/>
        <v>850</v>
      </c>
      <c r="L37" s="21">
        <v>850</v>
      </c>
      <c r="M37" s="29"/>
      <c r="N37" s="29"/>
      <c r="O37" s="29"/>
      <c r="P37" s="29"/>
      <c r="Q37" s="29"/>
      <c r="R37" s="29"/>
      <c r="S37" s="21"/>
      <c r="T37" s="29"/>
      <c r="U37" s="21" t="s">
        <v>66</v>
      </c>
      <c r="V37" s="20">
        <v>41000</v>
      </c>
      <c r="W37" s="20" t="s">
        <v>44</v>
      </c>
      <c r="X37" s="20" t="s">
        <v>275</v>
      </c>
      <c r="Y37" s="20" t="s">
        <v>45</v>
      </c>
      <c r="Z37" s="20" t="s">
        <v>44</v>
      </c>
      <c r="AA37" s="38" t="s">
        <v>276</v>
      </c>
      <c r="AB37" s="21" t="s">
        <v>47</v>
      </c>
      <c r="AC37" s="39" t="s">
        <v>234</v>
      </c>
      <c r="AD37" s="40" t="s">
        <v>71</v>
      </c>
    </row>
    <row r="38" s="2" customFormat="1" ht="42" spans="1:30">
      <c r="A38" s="20">
        <v>31</v>
      </c>
      <c r="B38" s="21" t="s">
        <v>277</v>
      </c>
      <c r="C38" s="21" t="s">
        <v>278</v>
      </c>
      <c r="D38" s="21" t="s">
        <v>279</v>
      </c>
      <c r="E38" s="21" t="s">
        <v>53</v>
      </c>
      <c r="F38" s="21" t="s">
        <v>141</v>
      </c>
      <c r="G38" s="21" t="s">
        <v>149</v>
      </c>
      <c r="H38" s="21" t="s">
        <v>280</v>
      </c>
      <c r="I38" s="26" t="s">
        <v>281</v>
      </c>
      <c r="J38" s="21">
        <f t="shared" si="1"/>
        <v>220</v>
      </c>
      <c r="K38" s="21">
        <f t="shared" si="2"/>
        <v>220</v>
      </c>
      <c r="L38" s="21"/>
      <c r="M38" s="29"/>
      <c r="N38" s="21">
        <v>220</v>
      </c>
      <c r="O38" s="29"/>
      <c r="P38" s="29"/>
      <c r="Q38" s="29"/>
      <c r="R38" s="29"/>
      <c r="S38" s="21"/>
      <c r="T38" s="29"/>
      <c r="U38" s="21" t="s">
        <v>58</v>
      </c>
      <c r="V38" s="20">
        <v>54</v>
      </c>
      <c r="W38" s="20" t="s">
        <v>44</v>
      </c>
      <c r="X38" s="20"/>
      <c r="Y38" s="20" t="s">
        <v>45</v>
      </c>
      <c r="Z38" s="20" t="s">
        <v>45</v>
      </c>
      <c r="AA38" s="38" t="s">
        <v>282</v>
      </c>
      <c r="AB38" s="21" t="s">
        <v>283</v>
      </c>
      <c r="AC38" s="39" t="s">
        <v>234</v>
      </c>
      <c r="AD38" s="40" t="s">
        <v>254</v>
      </c>
    </row>
    <row r="39" s="2" customFormat="1" ht="64" customHeight="1" spans="1:30">
      <c r="A39" s="20">
        <v>32</v>
      </c>
      <c r="B39" s="21" t="s">
        <v>284</v>
      </c>
      <c r="C39" s="21" t="s">
        <v>285</v>
      </c>
      <c r="D39" s="21" t="s">
        <v>286</v>
      </c>
      <c r="E39" s="21" t="s">
        <v>53</v>
      </c>
      <c r="F39" s="21" t="s">
        <v>141</v>
      </c>
      <c r="G39" s="21" t="s">
        <v>273</v>
      </c>
      <c r="H39" s="21" t="s">
        <v>287</v>
      </c>
      <c r="I39" s="26" t="s">
        <v>288</v>
      </c>
      <c r="J39" s="21">
        <f t="shared" si="1"/>
        <v>355</v>
      </c>
      <c r="K39" s="21">
        <f t="shared" si="2"/>
        <v>355</v>
      </c>
      <c r="L39" s="21"/>
      <c r="M39" s="29"/>
      <c r="N39" s="21">
        <v>355</v>
      </c>
      <c r="O39" s="29"/>
      <c r="P39" s="29"/>
      <c r="Q39" s="29"/>
      <c r="R39" s="29"/>
      <c r="S39" s="21"/>
      <c r="T39" s="29"/>
      <c r="U39" s="21" t="s">
        <v>58</v>
      </c>
      <c r="V39" s="20">
        <v>89</v>
      </c>
      <c r="W39" s="20" t="s">
        <v>44</v>
      </c>
      <c r="X39" s="20"/>
      <c r="Y39" s="20" t="s">
        <v>45</v>
      </c>
      <c r="Z39" s="20" t="s">
        <v>45</v>
      </c>
      <c r="AA39" s="38" t="s">
        <v>289</v>
      </c>
      <c r="AB39" s="21" t="s">
        <v>283</v>
      </c>
      <c r="AC39" s="39" t="s">
        <v>234</v>
      </c>
      <c r="AD39" s="40" t="s">
        <v>217</v>
      </c>
    </row>
    <row r="40" s="2" customFormat="1" ht="90" spans="1:30">
      <c r="A40" s="20">
        <v>33</v>
      </c>
      <c r="B40" s="21" t="s">
        <v>290</v>
      </c>
      <c r="C40" s="21" t="s">
        <v>291</v>
      </c>
      <c r="D40" s="21" t="s">
        <v>292</v>
      </c>
      <c r="E40" s="21" t="s">
        <v>38</v>
      </c>
      <c r="F40" s="21" t="s">
        <v>39</v>
      </c>
      <c r="G40" s="21" t="s">
        <v>40</v>
      </c>
      <c r="H40" s="21" t="s">
        <v>41</v>
      </c>
      <c r="I40" s="26" t="s">
        <v>293</v>
      </c>
      <c r="J40" s="21">
        <f t="shared" si="1"/>
        <v>5000</v>
      </c>
      <c r="K40" s="21">
        <f t="shared" si="2"/>
        <v>5000</v>
      </c>
      <c r="L40" s="21"/>
      <c r="M40" s="21">
        <v>5000</v>
      </c>
      <c r="N40" s="29"/>
      <c r="O40" s="29"/>
      <c r="P40" s="29"/>
      <c r="Q40" s="29"/>
      <c r="R40" s="29"/>
      <c r="S40" s="21"/>
      <c r="T40" s="29"/>
      <c r="U40" s="21" t="s">
        <v>43</v>
      </c>
      <c r="V40" s="20">
        <v>200</v>
      </c>
      <c r="W40" s="20" t="s">
        <v>44</v>
      </c>
      <c r="X40" s="20"/>
      <c r="Y40" s="20" t="s">
        <v>45</v>
      </c>
      <c r="Z40" s="20" t="s">
        <v>44</v>
      </c>
      <c r="AA40" s="38" t="s">
        <v>294</v>
      </c>
      <c r="AB40" s="21" t="s">
        <v>47</v>
      </c>
      <c r="AC40" s="39" t="s">
        <v>48</v>
      </c>
      <c r="AD40" s="40" t="s">
        <v>49</v>
      </c>
    </row>
    <row r="41" s="2" customFormat="1" ht="90" spans="1:30">
      <c r="A41" s="20">
        <v>34</v>
      </c>
      <c r="B41" s="21" t="s">
        <v>295</v>
      </c>
      <c r="C41" s="21" t="s">
        <v>296</v>
      </c>
      <c r="D41" s="21" t="s">
        <v>297</v>
      </c>
      <c r="E41" s="21" t="s">
        <v>38</v>
      </c>
      <c r="F41" s="21" t="s">
        <v>39</v>
      </c>
      <c r="G41" s="21" t="s">
        <v>40</v>
      </c>
      <c r="H41" s="21" t="s">
        <v>280</v>
      </c>
      <c r="I41" s="26" t="s">
        <v>298</v>
      </c>
      <c r="J41" s="21">
        <f t="shared" si="1"/>
        <v>304</v>
      </c>
      <c r="K41" s="21">
        <f t="shared" si="2"/>
        <v>304</v>
      </c>
      <c r="L41" s="21"/>
      <c r="M41" s="29"/>
      <c r="N41" s="21">
        <v>304</v>
      </c>
      <c r="O41" s="29"/>
      <c r="P41" s="29"/>
      <c r="Q41" s="29"/>
      <c r="R41" s="29"/>
      <c r="S41" s="21"/>
      <c r="T41" s="29"/>
      <c r="U41" s="21" t="s">
        <v>43</v>
      </c>
      <c r="V41" s="20">
        <v>76</v>
      </c>
      <c r="W41" s="20" t="s">
        <v>44</v>
      </c>
      <c r="X41" s="20"/>
      <c r="Y41" s="20" t="s">
        <v>45</v>
      </c>
      <c r="Z41" s="20" t="s">
        <v>45</v>
      </c>
      <c r="AA41" s="38" t="s">
        <v>299</v>
      </c>
      <c r="AB41" s="21" t="s">
        <v>283</v>
      </c>
      <c r="AC41" s="39" t="s">
        <v>48</v>
      </c>
      <c r="AD41" s="40" t="s">
        <v>254</v>
      </c>
    </row>
    <row r="42" s="2" customFormat="1" ht="90" spans="1:30">
      <c r="A42" s="20">
        <v>35</v>
      </c>
      <c r="B42" s="21" t="s">
        <v>300</v>
      </c>
      <c r="C42" s="21" t="s">
        <v>301</v>
      </c>
      <c r="D42" s="21" t="s">
        <v>302</v>
      </c>
      <c r="E42" s="21" t="s">
        <v>38</v>
      </c>
      <c r="F42" s="21" t="s">
        <v>39</v>
      </c>
      <c r="G42" s="21" t="s">
        <v>40</v>
      </c>
      <c r="H42" s="21" t="s">
        <v>303</v>
      </c>
      <c r="I42" s="30" t="s">
        <v>304</v>
      </c>
      <c r="J42" s="21">
        <f t="shared" si="1"/>
        <v>356</v>
      </c>
      <c r="K42" s="21">
        <f t="shared" si="2"/>
        <v>356</v>
      </c>
      <c r="L42" s="21"/>
      <c r="M42" s="29"/>
      <c r="N42" s="21">
        <v>356</v>
      </c>
      <c r="O42" s="29"/>
      <c r="P42" s="29"/>
      <c r="Q42" s="29"/>
      <c r="R42" s="29"/>
      <c r="S42" s="21"/>
      <c r="T42" s="29"/>
      <c r="U42" s="21" t="s">
        <v>43</v>
      </c>
      <c r="V42" s="20">
        <v>89</v>
      </c>
      <c r="W42" s="20" t="s">
        <v>44</v>
      </c>
      <c r="X42" s="20"/>
      <c r="Y42" s="20" t="s">
        <v>45</v>
      </c>
      <c r="Z42" s="20" t="s">
        <v>45</v>
      </c>
      <c r="AA42" s="39" t="s">
        <v>289</v>
      </c>
      <c r="AB42" s="21" t="s">
        <v>283</v>
      </c>
      <c r="AC42" s="39" t="s">
        <v>48</v>
      </c>
      <c r="AD42" s="39" t="s">
        <v>194</v>
      </c>
    </row>
    <row r="43" ht="74" customHeight="1" spans="21:26">
      <c r="U43" s="35"/>
      <c r="V43" s="9"/>
      <c r="X43" s="9"/>
      <c r="Y43" s="9"/>
      <c r="Z43" s="9"/>
    </row>
    <row r="44" ht="74" customHeight="1"/>
    <row r="45" ht="74" customHeight="1"/>
    <row r="46" ht="74" customHeight="1"/>
    <row r="47" ht="74" customHeight="1"/>
  </sheetData>
  <autoFilter xmlns:etc="http://www.wps.cn/officeDocument/2017/etCustomData" ref="A7:AD42" etc:filterBottomFollowUsedRange="0">
    <extLst/>
  </autoFilter>
  <mergeCells count="33">
    <mergeCell ref="A1:AC1"/>
    <mergeCell ref="A2:AB2"/>
    <mergeCell ref="K3:T3"/>
    <mergeCell ref="K4:R4"/>
    <mergeCell ref="L5:M5"/>
    <mergeCell ref="N5:O5"/>
    <mergeCell ref="A7:I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s>
  <printOptions horizontalCentered="1"/>
  <pageMargins left="0.432638888888889" right="0.314583333333333" top="0.550694444444444" bottom="0.275" header="0.432638888888889" footer="0.314583333333333"/>
  <pageSetup paperSize="8" scale="44" fitToHeight="0" orientation="landscape" horizontalDpi="600"/>
  <headerFooter/>
  <rowBreaks count="3" manualBreakCount="3">
    <brk id="92" max="16383" man="1"/>
    <brk id="92" max="16383" man="1"/>
    <brk id="9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2026-01-05T07:47:00Z</dcterms:created>
  <dcterms:modified xsi:type="dcterms:W3CDTF">2026-01-26T05:38:27Z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A9165CFE09B440FC9CC923AE3E21CA3B_11</vt:lpwstr>
  </property>
  <property fmtid="{D5CDD505-2E9C-101B-9397-08002B2CF9AE}" pid="3" name="KSOProductBuildVer">
    <vt:lpwstr>2052-12.8.2.18205</vt:lpwstr>
  </property>
</Properties>
</file>