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50"/>
  </bookViews>
  <sheets>
    <sheet name="2025年项目库" sheetId="1" r:id="rId1"/>
  </sheets>
  <definedNames>
    <definedName name="_xlnm._FilterDatabase" localSheetId="0" hidden="1">'2025年项目库'!$A$6:$AA$130</definedName>
    <definedName name="_xlnm.Print_Area">#REF!</definedName>
    <definedName name="_xlnm.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<sst xmlns="http://schemas.openxmlformats.org/spreadsheetml/2006/main" count="1650" uniqueCount="712">
  <si>
    <t>和田县2025年巩固拓展脱贫攻坚成果和乡村振兴有效衔接项目库</t>
  </si>
  <si>
    <t>填报时间：2025年7月25日</t>
  </si>
  <si>
    <t>序号</t>
  </si>
  <si>
    <t>项目库编号</t>
  </si>
  <si>
    <t>项目名称</t>
  </si>
  <si>
    <t>项目类别</t>
  </si>
  <si>
    <t>建设性质（新建、续建、改扩建）</t>
  </si>
  <si>
    <t>建设起至期限</t>
  </si>
  <si>
    <t>实施地点</t>
  </si>
  <si>
    <t>主要建设任务</t>
  </si>
  <si>
    <t>建设单位</t>
  </si>
  <si>
    <t>建设规模</t>
  </si>
  <si>
    <t>县市实施单位</t>
  </si>
  <si>
    <t>项目主管部门</t>
  </si>
  <si>
    <t>责任人</t>
  </si>
  <si>
    <t>资金来源</t>
  </si>
  <si>
    <t>其中</t>
  </si>
  <si>
    <t>绩效目标</t>
  </si>
  <si>
    <t>备注</t>
  </si>
  <si>
    <t>项目总投资</t>
  </si>
  <si>
    <t>截止2024年年已安排资金</t>
  </si>
  <si>
    <t>2025年计划安排衔接资金情况</t>
  </si>
  <si>
    <t>2025年计划安排其他政府投资</t>
  </si>
  <si>
    <t>企业投资</t>
  </si>
  <si>
    <t>小计</t>
  </si>
  <si>
    <t>计划安排中央衔接补助资金</t>
  </si>
  <si>
    <t>计划安排自治区衔接补助资金</t>
  </si>
  <si>
    <t>计划安排地方政府债券资金</t>
  </si>
  <si>
    <t>计划安排地、县配套资金</t>
  </si>
  <si>
    <t>2025年计划安排资金</t>
  </si>
  <si>
    <t>合计124个项目</t>
  </si>
  <si>
    <t>653221-2024-SL-023</t>
  </si>
  <si>
    <t>新疆和田地区喀拉喀什河和田县英阿瓦提乡卡热杜瓦村段防洪工程</t>
  </si>
  <si>
    <t>乡村建设类</t>
  </si>
  <si>
    <t>续建</t>
  </si>
  <si>
    <t>2024.07-2025.06</t>
  </si>
  <si>
    <t>和田县英阿瓦提乡</t>
  </si>
  <si>
    <t>建设内容：新建防洪堤3.5km，防洪标准为10年一遇洪水，设计洪峰流量为430.94m³/s。其中：2025年建设3.4公里。</t>
  </si>
  <si>
    <t>公里</t>
  </si>
  <si>
    <t>和田县水利局</t>
  </si>
  <si>
    <t>卡哈尔·阿布都瓦依提</t>
  </si>
  <si>
    <t>巩固任务资金</t>
  </si>
  <si>
    <t>本工程实施后，提高河道防洪能力，改善项目区的生态环境状况，防止项目区的水土流失的加剧，可以保护卡热杜瓦村420名村民的6000亩耕地及林地的安全。</t>
  </si>
  <si>
    <t>653221-2024-JT-018</t>
  </si>
  <si>
    <t>和田县2024年Y098乡道改造建设项目</t>
  </si>
  <si>
    <t>2024.05-2025.06</t>
  </si>
  <si>
    <t>和田县百和镇、英阿瓦提乡、英艾日克乡、色格孜库勒乡</t>
  </si>
  <si>
    <t>建设内容：改扩建17.68公里，路基宽度10米，路面9米，包括路面、路基、桥涵及防护。其中：2025年建设7.54公里。</t>
  </si>
  <si>
    <t>和田县交通运输局</t>
  </si>
  <si>
    <t>张海东</t>
  </si>
  <si>
    <t>项目建成后，可改善和田县农村路网，提高交通便利条件预计可使3241人受益，其中脱贫户（监测户）人口885人。</t>
  </si>
  <si>
    <t>653221-2025-JT-001</t>
  </si>
  <si>
    <t>和田县2024年乡村道路改造建设项目</t>
  </si>
  <si>
    <t>新建</t>
  </si>
  <si>
    <t>2025.05-2025.11</t>
  </si>
  <si>
    <t>和田县巴格其镇、布扎克乡</t>
  </si>
  <si>
    <t>建设内容：路线全长约9.4公里，路基宽度12米，路面宽度11米。包括路面、路基、桥涵及防护</t>
  </si>
  <si>
    <t>项目建成后，可改善和田县农村路网，提高交通便利条件，预计可使3742人受益，其中脱贫户（监测户）人数为314人。</t>
  </si>
  <si>
    <t>653221-2025-XM-001</t>
  </si>
  <si>
    <t>和田县2025年村级畜牧兽医技术服务中心提升改造项目</t>
  </si>
  <si>
    <t>产业发展类</t>
  </si>
  <si>
    <t>改扩建</t>
  </si>
  <si>
    <t>2025.01-2025.12</t>
  </si>
  <si>
    <t>和田县各乡镇</t>
  </si>
  <si>
    <t>建设内容：提升改造13个村级畜牧兽医服务中心，实现动物检疫申报点、防疫点、诊疗点、品种改良点、疫情监测点、饲料销售点、咨询服务点“多点合一”。每个村级畜牧兽医技术服务中心业务用房改造提升，并配套棚圈、青贮窖、饲草料棚及相关设施设备和水电设施备。建设地点及数量：布扎克乡1个；拉依喀乡1个；朗如乡1个；巴格其镇1个；英阿瓦提乡1个；色格孜库勒乡1个；英艾日克乡1个；吾宗肖乡1个；塔瓦库勒乡1个；阿瓦提乡1个；百和镇1个；喀什塔什乡1个；罕艾日克镇1个。</t>
  </si>
  <si>
    <t>个</t>
  </si>
  <si>
    <t>各乡镇人民政府</t>
  </si>
  <si>
    <t>和田县农业农村局</t>
  </si>
  <si>
    <t>各乡镇乡镇长</t>
  </si>
  <si>
    <t>建成后可实现动物检疫申报点、防疫点、诊疗点、品种改良点、疫情监测点、饲料器械销售点、咨询服务点“多点合一”，恢复和填补动物诊疗、牛羊人工配种等工作空白，能繁牛羊母畜将增加4万头只以上，将大幅度提高农户养殖积极性。</t>
  </si>
  <si>
    <t>653221-2025-CY-010</t>
  </si>
  <si>
    <t>2025年和田县巴格其镇农贸市场建设项目</t>
  </si>
  <si>
    <t>和田县巴格其镇</t>
  </si>
  <si>
    <t>建设内容：本次建设农贸市场，项目占地面积 21661.00 ㎡，总建筑面积 7245.96 ㎡，包括建设创业基地 2752.6 ㎡，农贸市场附属设施 3861.59 ㎡，冷库面积 631.77 ㎡和业务用房及配套设施。</t>
  </si>
  <si>
    <t>平方米</t>
  </si>
  <si>
    <t>和田县巴格其镇人民政府</t>
  </si>
  <si>
    <t>乃比江·多来提</t>
  </si>
  <si>
    <t>项目运营后，为村集体经济提供坚实的经济保障，促使项目村更好的开展好各项村级事务。同时，可结合项目村实际，设立公益性岗位，促使项目村农民不适合外出人员仍可通过劳动获得工资性受益。</t>
  </si>
  <si>
    <t>653221-2025-CY-001</t>
  </si>
  <si>
    <t>和田县产业发展以奖代补项目</t>
  </si>
  <si>
    <t>建设内容：对全县的脱贫户（含监测户）特别是万元以下户发展种植业、畜牧业、林果业、庭院经济、创业就业进行到户补助。
其中：种植业主要包括小麦、玉米等粮食作物单产提升、耕地质量保护和提升及关键技术应用。畜牧业主要包括牛、羊等母畜入户，青贮窖建设、养殖圈舍改造、饲草料、社会化服务补助等。林果业主要包括核桃、桃、葡萄等林果业品种优化、疏密改造、整形修剪、病虫害防治等补助。庭院经济主要包括在庭院内发展无花果、樱桃、苹果、杏、葡萄、桃、石榴、杏李、新梅等林果及种植蔬菜进行补助。创业就业主要包括自主创业（固定经营场所20平方米）、自主创业（非固定场所包括餐车、零售点等移动摊位等）。</t>
  </si>
  <si>
    <t>只、头</t>
  </si>
  <si>
    <t>300、400；3000、4000</t>
  </si>
  <si>
    <t>和田县各乡镇人民政府</t>
  </si>
  <si>
    <t>通过实施产业以奖代补，支持到户产业发展，引导和鼓励奖补对象积极发展特色产业，提高帮扶产业覆盖率和精准度，激发脱贫群众内生发展动力，不断缩小收入差距、发展差距，切实增强各族群众的获得感和幸福感。预计受益户数32439户。</t>
  </si>
  <si>
    <t>653221-2025-JR-001</t>
  </si>
  <si>
    <t>和田县两免小额贷款贴息资金项目</t>
  </si>
  <si>
    <t>建设内容：针对全县18000余户脱贫户（监测户）两免小额贷款贴息。</t>
  </si>
  <si>
    <t>户</t>
  </si>
  <si>
    <t>陈国昌</t>
  </si>
  <si>
    <t>解决脱贫户（监测户）小额贷款利息，使脱贫户（监测户）18000余户更好的利用小额贷款发展产业。</t>
  </si>
  <si>
    <t>653221-2025-LY-001</t>
  </si>
  <si>
    <t>和田县群众治沙配套设施建设项目（二期）</t>
  </si>
  <si>
    <t>阿和公路西侧、塔瓦库勒乡</t>
  </si>
  <si>
    <t>建设内容：对位于阿和公路西侧的群众治沙区域进行基础配套设施建设，计划建设宽度4.5米的田间道路19条，总长28.3公里，新装20kWp分布式光伏94套、配备200kWh储能电柜94套,新建双边丝围栏实施390套（一期项目光伏新增围栏296套，二期项目光伏配套围栏94套）。</t>
  </si>
  <si>
    <t>亩</t>
  </si>
  <si>
    <t>1.4万</t>
  </si>
  <si>
    <t>和田县林业和草原局</t>
  </si>
  <si>
    <t>阿卜力克木·萨吾尔</t>
  </si>
  <si>
    <t>通过配套道路和光伏设施，带动100户农民承包防沙治沙用地约1.4万亩发展肉苁蓉产业，提高农户收入。</t>
  </si>
  <si>
    <t>653221-2025-CY-002</t>
  </si>
  <si>
    <t>和田县塔瓦库勒乡色素辣椒育苗基地建设项目</t>
  </si>
  <si>
    <t>2025.03-2025.10</t>
  </si>
  <si>
    <t>和田县塔瓦库勒乡巴克墩村</t>
  </si>
  <si>
    <t>建设内容：新建半墙体钢架大棚50座，高2.5米，宽8米，长170米，每座大棚建筑面积1360㎡，配套水电暖等附属设施。产权归村集体所有。</t>
  </si>
  <si>
    <t>座</t>
  </si>
  <si>
    <t>和田县塔瓦库勒乡人民政府</t>
  </si>
  <si>
    <t>依明托合提·吐尔孙托合提</t>
  </si>
  <si>
    <t>少数民族发展任务资金</t>
  </si>
  <si>
    <t>项目建成后，项目建成后，可以育苗50*8000=40万盘红素辣椒苗，按照每盘1元的利润计算，每年可以直接产生收益40万元，非育苗期间，大棚可作为温室蔬菜种植场所，每座大棚可以为农户增加生产经营性收入1500元左右。总计可以增加年村集体收益租金17万元，农户生产经营性收入7.5万元，工资性收入20万元。</t>
  </si>
  <si>
    <t>653221-2025-CY-003</t>
  </si>
  <si>
    <t>和田县园艺场保鲜库建设项目</t>
  </si>
  <si>
    <t>和田县园艺场</t>
  </si>
  <si>
    <t>建设内容：新建果蔬保鲜库一座，建筑面积为300平方米，地上1层，建筑高度5m，门式钢架，独立基础，及配套附属设施，安装制冷设备机组5套。</t>
  </si>
  <si>
    <t>国有农场资金</t>
  </si>
  <si>
    <t>通过错峰销售进一步带动园艺场果蔬种植效益，同时带动5名脱贫群众参与日常维护工作获取劳务工资（每年每月1000元），增加经济收入。</t>
  </si>
  <si>
    <t>653221-2025-CY-004</t>
  </si>
  <si>
    <t>和田县色格孜库勒乡保鲜库建设项目</t>
  </si>
  <si>
    <t>和田县色格孜库勒乡库木巴格村</t>
  </si>
  <si>
    <t>建设内容：总投资890万元，其中政府投资390万元在色格孜库勒乡库木巴格村新建占地845.51平方米的保鲜库，地上一层，钢结构；200KVA变压器一个；200mm厚C25素混凝土地面硬化2500.00㎡；15P制冷机组10套及相关配套附属设施。（企业名称：和田县三和枣业种植农民专业合作社）</t>
  </si>
  <si>
    <t>平方、亩</t>
  </si>
  <si>
    <t>850、35</t>
  </si>
  <si>
    <t>和田县色格孜库勒乡人民政府</t>
  </si>
  <si>
    <t>阿布来提·阿布拉</t>
  </si>
  <si>
    <t>色格孜库勒乡政府依托现有项目规划和红枣产业优势引进落地企业计划投资500万搭构建设完善红枣加工厂房及配套设备（已签订投资框架协议）。项目建成后有利于逐步促进和田县色格孜库勒乡红枣产业集群化，形成健康的红枣产业发展链条。企业通过租赁使用，租金主要用于壮大集体经济，同时带动周边农户就近就地就业，脱贫群众通过参与劳动或日常维护工作获取劳务工资，增加经济收入。</t>
  </si>
  <si>
    <t>653221-2025-CY-005</t>
  </si>
  <si>
    <t>和田县布扎克乡思源保鲜库建设项目</t>
  </si>
  <si>
    <t>和田县布扎克乡思源产业园</t>
  </si>
  <si>
    <t>建设内容：总建筑面积为2400.6平米，其中：新建1#—4#保鲜库，4座，每座占地面积600.15平方米，总建筑面积为600.15平米，地上1层，钢结构，柱下独立基础；混凝土硬化面积为8490.47平方米，室外消防管网长度285.82m，室外电缆网2010.0米，照明设备19个，630kva箱式变压器一台。</t>
  </si>
  <si>
    <t>和田县布扎克乡人民政府</t>
  </si>
  <si>
    <t>阿布力米提·热合曼</t>
  </si>
  <si>
    <t>可带动就业30人，月工资不低于1800元/月。促使园区获取效益的同时，带动脱贫群众参与日常维护工作获取劳务工资，增加经济收入。</t>
  </si>
  <si>
    <t>653221-2025-CY-006</t>
  </si>
  <si>
    <t>和田县巴格其镇少数民族特色产业提升项目</t>
  </si>
  <si>
    <t>和田县巴格其镇故城村</t>
  </si>
  <si>
    <t>建设内容：本次新建手工艺工坊560平方米，地上二层，采用框架结构，一层面积445平方米，二层面积115平方米。对原有的315平方米的手工艺纺进行提升加工改造，场地硬化，以及5米X10米消防水池和消防设施等。</t>
  </si>
  <si>
    <t>平方</t>
  </si>
  <si>
    <t>和田县统战部</t>
  </si>
  <si>
    <t>项目建成后可带动20人就地就业，月工资平均3000元。同时村委会将厂房进行出租收取租金，壮大村集体经济。</t>
  </si>
  <si>
    <t>653221-2025-CY-007</t>
  </si>
  <si>
    <t>和田县布扎克乡思源新建厂房项目</t>
  </si>
  <si>
    <t>建设内容：总投资1700万元，新建2栋钢结构厂房，每栋厂房3000平方米，两栋厂房共计6000平方米，地上一层，钢结构，以及地面硬化、消防、暖气管道、室外管网等配套基础设施建设。</t>
  </si>
  <si>
    <t>栋</t>
  </si>
  <si>
    <t>可带动就业100人，月工资不低于1800元/月。促使园区获取效益的同时，带动脱贫群众参与日常维护工作获取劳务工资，增加经济收入。</t>
  </si>
  <si>
    <t>653221-2025-CY-008</t>
  </si>
  <si>
    <t>和田县巴格其镇肖尔巴格村创业基地建设项目</t>
  </si>
  <si>
    <t>和田县巴格其镇肖尔巴格村</t>
  </si>
  <si>
    <t>建设内容：肖尔巴格村白杨大道西侧新建两层就业创业基地（两层共16间、每间50平方米、共800平方米），包含配套水、电相关附属设施。</t>
  </si>
  <si>
    <t>处</t>
  </si>
  <si>
    <t>项目的建设，可增加村级集体收入，为村庄的发展提供资金支持。带动相关产业发展，促进村民就业增收。 提升村庄的商业氛围，促进经济繁荣。</t>
  </si>
  <si>
    <t>653221-2025-CY-011</t>
  </si>
  <si>
    <t>和田县红柳镇2025年物流基地建设项目</t>
  </si>
  <si>
    <t>和田县红柳镇</t>
  </si>
  <si>
    <t>建设内容：新建物流基地及配套附属设施，总面积5000平米，包括钢构5座物流仓储，配套附属用房等基础设施建设。</t>
  </si>
  <si>
    <t>平米</t>
  </si>
  <si>
    <t>和田县红柳镇人民政府</t>
  </si>
  <si>
    <t>比拉力·萨吾尔</t>
  </si>
  <si>
    <t>该项目建成后，将进一步完善镇区基础设施建设，推动219连接叶城到西藏阿里的物流产业发展，有效提升镇区基础设施承载能力和服务保障能力，另一方面可利用物流基地设立就业岗位，提高当地群众收入。</t>
  </si>
  <si>
    <t>653221-2025-CY-014</t>
  </si>
  <si>
    <t>和田县塔瓦库勒乡色素辣椒育苗配套项目</t>
  </si>
  <si>
    <t>建设内容：为巴克墩村150座育苗大棚采购棉被、棚膜等育苗必备物资，1.5万元/棚。</t>
  </si>
  <si>
    <t>项目的实施，在原有扶贫资产上进行更新，可以保障塔瓦库勒乡1.8万亩的辣椒苗顺利育成，增长辖区4000余户种植户的生产经营性收入。同时育苗工作可以带动辖区150人的季节性就近就业，工资2000元/月。预计增加租金收益2万元/年</t>
  </si>
  <si>
    <t>653221-2025-SL-001</t>
  </si>
  <si>
    <t>和田河大型灌区配套与节水改造和田县片区保障粮食安全工程（苏巴总干渠）</t>
  </si>
  <si>
    <t>2025.03-2025.12</t>
  </si>
  <si>
    <t>和田县拉依喀乡</t>
  </si>
  <si>
    <t>建设内容：防渗改造苏巴干渠3.347km及配套渠系建筑物。</t>
  </si>
  <si>
    <t>通过修建渠道，完善水利工程运行管理设施，减少水资源的损失浪费，提高灌区内渠系水的利用系数，达到节约用水的目的；优化水资源配置，缓解项目区水资源紧缺的矛盾；改善灌区生产条件，生态条件，调整产业结构，加快灌区经济发展，实现农业增产、农民增收，促进灌区人口、资源和社会的协调发展。</t>
  </si>
  <si>
    <t>653221-2025-SL-002</t>
  </si>
  <si>
    <t>和田县2025年粮食产能提升项目场外水利工程（东风二干渠三期建设项目）</t>
  </si>
  <si>
    <t>和田县阿瓦提乡</t>
  </si>
  <si>
    <t>建设内容：新建防渗干渠总长度15公里及配套渠系建筑物。</t>
  </si>
  <si>
    <t>通过修建渠道，增加粮食产能，完善水利工程运行管理设施，减少水资源的损失浪费，提高灌区内渠系水的利用系数，达到节约用水的目的；优化水资源配置，缓解项目区水资源紧缺的矛盾；改善灌区生产条件，生态条件，调整产业结构，加快灌区经济发展，实现农业增产、农民增收，促进灌区人口、资源和社会的协调发展。</t>
  </si>
  <si>
    <t>653221-2025-SL-003</t>
  </si>
  <si>
    <t>和田县贤明干渠防渗改建工程</t>
  </si>
  <si>
    <t>建设内容：改扩建渠道长度10.741公里及配套渠系建筑物。</t>
  </si>
  <si>
    <t>653221-2025-SL-004</t>
  </si>
  <si>
    <t>新疆和田地区和田县罕艾日克镇沉沙池建设项目</t>
  </si>
  <si>
    <t>和田县罕艾日克镇</t>
  </si>
  <si>
    <t>建设内容：根据地形，在依来克干渠桩号11+935m处，干渠左右布置沉沙池。沉沙池采用平流直线型式，左池和右池边墙均为重力式挡土墙型式。每侧沉沙池设置两孔引水闸，一座溢流堰和一孔排水闸。为机械清淤，需新建一座交通桥，新建400m砂砾石道路，维修改造90m干渠。其他配套附属基础设施建设。</t>
  </si>
  <si>
    <t>由于洪水期喀拉喀什河泥沙含量大，水库历年在洪水期不蓄水，如果在水库上游依来克干渠上新建沉沙池便可以很好地解决洪水中泥沙含量大的问题，有效利用洪水资源。为减少水资源的损失浪费，提高灌区内渠系水的利用系数，优化水资源配置，缓解项目区水资源紧缺的矛盾。</t>
  </si>
  <si>
    <t>653221-2025-SL-005</t>
  </si>
  <si>
    <t>和田县抗旱（灌溉）机电井粮食安全保障维修养护项目</t>
  </si>
  <si>
    <t>2025.03-2025.08</t>
  </si>
  <si>
    <t>建设内容：对140眼抗旱井进行维修养护并配套附属设备，抗旱井设计井深80～120m，井径377mm、井孔直径700～750mm。更换水泵、启动箱、变压器，配套高低压线路等，更换10KV高压线路、五合一电表箱、泵管，并对部分抗旱井进行洗井。</t>
  </si>
  <si>
    <t>眼</t>
  </si>
  <si>
    <t>提升抗旱机电井供水能力。</t>
  </si>
  <si>
    <t>653221-2025-SL-006</t>
  </si>
  <si>
    <t>新疆和田地区和田县巩固粮食产能安全持续提升新增抗旱（灌溉）机电井项目</t>
  </si>
  <si>
    <t>建设内容：在县域境内新增抗旱（灌溉）机电井193眼，包含机井、泵房、启动变频柜、变压器、输变线路等附属配套设施。</t>
  </si>
  <si>
    <t>提升和田县灌溉能力，缓解项目区水资源紧缺的矛盾；改善灌区生产条件，生态条件，加快灌区经济发展，实现农业增产、农民增收，促进灌区人口、资源和社会的协调发展。</t>
  </si>
  <si>
    <t>653221-2025-SL-007</t>
  </si>
  <si>
    <t>和田县吾宗肖乡渠道防渗改建项目</t>
  </si>
  <si>
    <t>2025.07-2025.12</t>
  </si>
  <si>
    <t>和田县吾宗肖乡</t>
  </si>
  <si>
    <t>建设内容：防渗改建渠道长度9.1km及配套渠系建筑物，设计流量1~1.2m³/s，其中7.41km渠道设计流量为1.2m³/s、1.69km渠道设计流量为1m³/s。</t>
  </si>
  <si>
    <t>653221-2025-SL-008</t>
  </si>
  <si>
    <t>和田县巴格其镇渠道防渗改建项目</t>
  </si>
  <si>
    <t>建设内容：防渗改建渠道长度15.95公里及配套渠系建筑物，其中12.15km渠道设计流量为1m³/s、3.8km渠道设计流量为1.5m³/s。</t>
  </si>
  <si>
    <t>653221-2025-SL-009</t>
  </si>
  <si>
    <t>和田县拉依喀乡、布扎克乡渠道防渗改建项目</t>
  </si>
  <si>
    <t>和田县拉依喀乡、布扎克乡</t>
  </si>
  <si>
    <t>建设内容：防渗改建渠道长度20km，设计流量为1~3m³/s。其中拉依喀乡防渗改建渠道长度14.5km及配套渠系建筑物，设计流量1~3m³/s（8.77km渠道设计流量为1³/s、5.2km渠道设计流量为2m³/s、0.53km渠道设计流量为3m³/s）；布扎克乡防渗改建渠道5.5km及配套渠系建筑物，设计流量1m³/s。</t>
  </si>
  <si>
    <t>653221-2025-SL-010</t>
  </si>
  <si>
    <t>和田县罕艾日克镇喀尔巴格斗渠防渗改建项目</t>
  </si>
  <si>
    <t>建设内容：防渗改建渠道长度6.76公里及配套渠系建筑物，设计流量1m³/s。</t>
  </si>
  <si>
    <t>653221-2025-SL-011</t>
  </si>
  <si>
    <t>和田县塔瓦库勒乡、阿瓦提乡渠道防渗改建项目</t>
  </si>
  <si>
    <t>和田县塔瓦库勒乡、阿瓦提乡</t>
  </si>
  <si>
    <t>建设内容：防渗改建渠道长度12.1km，设计流量为1~3m³/s，其中塔瓦库勒乡防渗改建渠道9.3公里及配套渠系建筑物，设计流量1~3m³/s（3.5km渠道设计流量为1m³/s、4.8km渠道设计流量2m³/s、1km渠道设计流量流量3m³/s）；阿瓦提乡防渗改建渠道2.8公里及配套渠系建筑物，设计流量1m³/s。</t>
  </si>
  <si>
    <t>653221-2025-SL-021</t>
  </si>
  <si>
    <t>和田地区玉龙喀什河灌区沉沙调节池配套放水渠工程</t>
  </si>
  <si>
    <t>和田县朗如乡</t>
  </si>
  <si>
    <t>建设内容：配套放水渠自沉沙调节池出库建筑物至米力尕瓦提干渠，渠首布置一处陡坡衔接出库建筑物下游与渠道间的落差，设计流量为52.00m³/s，加大流量为60.40m³/s。建筑物主体采用自流明渠，防渗型式采用复合土工膜（一布一膜），表面采用现浇混凝土面板衬砌防护，放水渠总长0.76km，纵坡1:500，首端高程1517.40m，末端高程1515.95m，渠底宽8m，边坡1:2.5。</t>
  </si>
  <si>
    <t>优化水资源配置，缓解项目区水资源紧缺的矛盾；改善灌区生产条件，生态条件，调整产业结构，加快灌区经济发展，实现农业增产、农民增收，促进灌区人口、资源和社会的协调发展。</t>
  </si>
  <si>
    <t>653221-2025-JT-005</t>
  </si>
  <si>
    <t>和田县2025年粮食产能提升道路建设项目</t>
  </si>
  <si>
    <t>2024.10-2025.05</t>
  </si>
  <si>
    <t>和田县吾宗肖乡、色格孜库勒乡</t>
  </si>
  <si>
    <t>建设内容：新建沥青道路11.3公里，路基宽度6.5米，路面宽度6米，建设内容包含路基路面，桥涵，交通安全设施等</t>
  </si>
  <si>
    <t>通过项目的实施，和田县粮食产能提升。</t>
  </si>
  <si>
    <t>653221-2025-RJ-001</t>
  </si>
  <si>
    <t>和田县重点村公共照明建设项目</t>
  </si>
  <si>
    <t>和田县罕艾日克镇、巴格其镇、英阿瓦提乡</t>
  </si>
  <si>
    <t>建设内容：为罕艾日克镇6个村、巴格其镇2个村、英阿瓦提乡2个村，共10个重点村购买太阳能路灯2000盏。</t>
  </si>
  <si>
    <t>盏</t>
  </si>
  <si>
    <t>罕艾日克镇、巴格其镇、英阿瓦提乡</t>
  </si>
  <si>
    <t>麦提艾则孜·胡杜尤木拜尔迪、乃比江·多来提、图尔夏提·奥斯曼</t>
  </si>
  <si>
    <t>通过实施该项目改善村容村貌，方便群众出行，健全农村基础设施建设。</t>
  </si>
  <si>
    <t>653221-2025-RJ-002</t>
  </si>
  <si>
    <t>和田县乡村公共照明建设项目</t>
  </si>
  <si>
    <t>和田县拉依喀乡布队村、墩吾斯坦村、恰喀村、托尕依村、夏普图艾日克村</t>
  </si>
  <si>
    <t>建设内容：为拉依喀乡5个村购买太阳能路灯1199盏。</t>
  </si>
  <si>
    <t>和田县拉依喀乡人民政府</t>
  </si>
  <si>
    <t>吐送江·麦提库尔班</t>
  </si>
  <si>
    <t>通过实施该项目改善村容村貌，方便群众出行，健全农村基础设施建设，预计受益农户1940户8154人。</t>
  </si>
  <si>
    <t>653221-2025-RJ-006</t>
  </si>
  <si>
    <t>和田县拉依喀乡污水处理及管网建设项目</t>
  </si>
  <si>
    <t>库木艾日克村（2025年自治区示范村）</t>
  </si>
  <si>
    <t>建设内容：涉及库木艾日克村1小队、2小队、3小队、5小队、6小队区域，根据实际踏勘排水管线预计总长度为17km，其中DN400长度约为4km，其余13km均为DN300。采用双壁波纹管，平均埋深预计在4-4.5m。路面恢复：路面沥青（厚）7280㎡、混凝土路面6188㎡、路面沥青（薄）65170㎡。排水方向为自北向南，拉依喀乡整体地势为南高北低，因此排水为逆坡排水，需在终点拉依喀乡小学北侧十字路口处增加一座20m³/h的一体化提升泵站。预计总投资：3129.84万元，其中：工程费2623.4万元（83.82%）、二类费340.51万元（10.88%）、预备费165.93万元（5.30%）。</t>
  </si>
  <si>
    <t>和田县住建局</t>
  </si>
  <si>
    <t>项目建成后可对居民生活环境得到有效改善，有效解决污水处理，有利于生态环保。可对居民生活环境得到有效改善，提升居民幸福感，受益群众465户1798人。</t>
  </si>
  <si>
    <t>653221-2025-JT-004</t>
  </si>
  <si>
    <t>和田县县乡道提升改造建设项目（三期）</t>
  </si>
  <si>
    <t>建设内容：改建道路50公里，路基宽8米，路面宽7.5米，包括路面、路基、桥涵及防护</t>
  </si>
  <si>
    <t>项目建成后，可改善和田县农村路网，提高交通便利条件预计可使4521人受益，其中脱贫户（监测户）人口986人。</t>
  </si>
  <si>
    <t>653221-2025-JT-006</t>
  </si>
  <si>
    <t>和田县喀什塔什乡乡村道路改造建设项目</t>
  </si>
  <si>
    <t>和田县喀什塔什乡</t>
  </si>
  <si>
    <t>建设内容：改建道路30.746公里，主要包括路面、路基、桥涵、防护及交通安全附属设施等</t>
  </si>
  <si>
    <t>项目建成后，可改善和田县农村路网，提高和田县边境乡物资流通，极大推动当地的社会稳定和经济发展。可使1690人受益，其中脱贫户（监测户）932人受益。</t>
  </si>
  <si>
    <t>653221-2025-JT-002</t>
  </si>
  <si>
    <t>和田县行政村道路提升改造建设项目</t>
  </si>
  <si>
    <t>建设内容：改建四级沥青混凝土道路84公里，路基宽7.0米，路面宽6.5米包括路面、路基、桥涵及防护</t>
  </si>
  <si>
    <t>项目建成后，保障安全运行，保障人民生命安全，作为旅游及产业发展之道。</t>
  </si>
  <si>
    <t>653221-2025-JT-003</t>
  </si>
  <si>
    <t>和田县2025年农村公路建设项目</t>
  </si>
  <si>
    <t>建设内容：新改建道路50公里，包含土路新建及老旧路改造，四级公路，包括路面、路基、桥涵及防护。</t>
  </si>
  <si>
    <t>项目建成后，可改善和田县农村路网，提高交通便利条件预计可使3421人受益，其中脱贫户（监测户）人口561人。</t>
  </si>
  <si>
    <t>653221-2025-SL-012</t>
  </si>
  <si>
    <t>和田地区喀拉喀什河和田县朗如乡大红柳滩防洪项目（二期）</t>
  </si>
  <si>
    <t>建设内容：新建防洪堤0.45km。</t>
  </si>
  <si>
    <t>提高河道防洪能力，疏导洪水，改善项目区的生态环境状况，防止河道淘刷、侵蚀，防止项目区的水土流失的加剧。保护工程场址处河道右岸大红柳滩和田县矿产业园区4550人及基础设施的安全。</t>
  </si>
  <si>
    <t>653221-2025-SL-013</t>
  </si>
  <si>
    <t>和田地区和田县罕艾日克镇拉依喀村防洪工程</t>
  </si>
  <si>
    <t>建设内容：治理河段长1.678km，修建堤防长度1.678km。</t>
  </si>
  <si>
    <t>提高河道防洪能力，疏导洪水，改善项目区的生态环境状况，防止河道淘刷、侵蚀，防止项目区的水土流失的加剧。保护罕艾日克镇拉依喀村625名村民、865亩耕地及林地的安全。</t>
  </si>
  <si>
    <t>653221-2025-SL-014</t>
  </si>
  <si>
    <t>新疆和田地区喀拉喀什河和田县色格孜库勒乡艾兰布隆村段防洪工程</t>
  </si>
  <si>
    <t>和田县色格孜库勒乡</t>
  </si>
  <si>
    <t>建设内容：新建防洪堤3.0km，防洪标准为10年一遇洪水，设计洪峰流量为289.00m³/s，工程规模为Ⅴ等小（2）型。</t>
  </si>
  <si>
    <t>提高河道防洪能力，疏导洪水，改善项目区的生态环境状况，防止河道淘刷、侵蚀，防止项目区的水土流失的加剧。保护喀拉喀什河为右岸河堤、4.0km 柏油道路、0.80km 电线杆、0.3万亩农田、0.5万亩生态胡杨林及草场。</t>
  </si>
  <si>
    <t>653221-2025-SL-015</t>
  </si>
  <si>
    <t>和田地区和田县色格孜库勒乡罕艾日克段防洪项目</t>
  </si>
  <si>
    <t>建设内容：新建防洪堤1.952km，防洪标准为10年一遇洪水。</t>
  </si>
  <si>
    <t>提高河道防洪能力，疏导洪水，改善项目区的生态环境状况，防止河道淘刷、侵蚀，防止项目区的水土流失的加剧。保护乡村人口0.7万人、耕地面积2.0万亩。</t>
  </si>
  <si>
    <t>653221-2025-SL-016</t>
  </si>
  <si>
    <t>新疆和田地区玉龙喀什河和田县阿瓦提乡里青托尕依村段防洪工程</t>
  </si>
  <si>
    <t>建设内容：新建防洪堤坝4.8km，防洪标准为10年一遇洪水，设计洪峰流量为1051.6m³/s，工程规模为Ⅴ等小（2）型。</t>
  </si>
  <si>
    <t>提高河道防洪能力，疏导洪水，改善项目区的生态环境状况，防止河道淘刷、侵蚀，防止项目区的水土流失的加剧。保护左岸河堤、4.0km的砼引水渠道、3.0km田间机耕道路、2.0万亩农田、0.45万亩沿河生态。</t>
  </si>
  <si>
    <t>653221-2025-SL-017</t>
  </si>
  <si>
    <t>新疆和田地区玉龙喀什河右岸（94+100-96+905）段和田县塔瓦库勒乡博尔赞村上段防洪工程</t>
  </si>
  <si>
    <t>和田县塔瓦库勒乡</t>
  </si>
  <si>
    <t>建设内容：建设防洪堤长度2.805km，防洪标准为10年一遇洪水，工程规模为Ⅴ等小（2）型。</t>
  </si>
  <si>
    <t>提高河道防洪能力，疏导洪水，改善项目区的生态环境状况，防止河道淘刷、侵蚀，防止项目区的水土流失的加剧。防护对象和田县塔瓦库勒乡吐萨拉村、塔尔艾格勒村耕地面积3150亩、县乡柏油路以及乡村人口1735人。</t>
  </si>
  <si>
    <t>653221-2025-SL-018</t>
  </si>
  <si>
    <t>新疆和田地区玉龙喀什河右岸（96+905-99+215）段和田县塔瓦库勒乡博尔赞村下段防洪工程</t>
  </si>
  <si>
    <t>建设内容：建设防洪堤长度2.31km，防洪标准为10年一遇洪水，工程规模为Ⅴ等小（2）型。</t>
  </si>
  <si>
    <t>提高河道防洪能力，疏导洪水，改善项目区的生态环境状况，防止河道淘刷、侵蚀，防止项目区的水土流失的加剧。防护对象和田县塔瓦库勒乡吐萨拉村、塔尔艾格勒村、博尔赞村，防护区耕地面积4820亩，人口2683人。</t>
  </si>
  <si>
    <t>653221-2025-RJ-007</t>
  </si>
  <si>
    <t>和田县塔瓦库勒乡公共照明建设项目</t>
  </si>
  <si>
    <t>和田县塔瓦库勒乡喀萨普艾日克村、阿克吾斯塘村、英巴格村、英也尔村、协海尔博依、塔瓦库勒村、喀提其村、卡尔墩村</t>
  </si>
  <si>
    <t>建设内容：采购公共照明设备1590个，其中：喀萨普艾日克村350个，阿克吾斯塘村120个；英巴格村120个；英也尔村100个；协海尔博依200个；塔瓦库勒村150个，喀提其村200个；卡尔墩村350个</t>
  </si>
  <si>
    <t>项目建设后，路灯的安装使该涉及路段夜间更加明亮，提高了任何车辆的可见性，提高了交通安全，同时为村民夜间活动提供了便利，延长了乡村道路的使用时间，方便了农产品运输和销售，降低了物流成本。</t>
  </si>
  <si>
    <t>653221-2025-JT-007</t>
  </si>
  <si>
    <t>和田县2024年灾后道路重建项目</t>
  </si>
  <si>
    <t>2025.04-2025.12</t>
  </si>
  <si>
    <t>建设内容：维修改造道路85公里，包含路基、路面、桥涵及防护。</t>
  </si>
  <si>
    <t>项目建成后，可保障喀什塔什乡、朗如乡山区居民正常出入，提高交通便利条件预计可使1821人受益，其中脱贫户（监测户）人口346人。</t>
  </si>
  <si>
    <t>653221-2025-JT-008</t>
  </si>
  <si>
    <t>和田县乡村道路提质升级建设项目</t>
  </si>
  <si>
    <t>2025.04-2025.11</t>
  </si>
  <si>
    <t>建设内容：改建道路80公里，路基宽8-6.5米，路面宽7.5-6米，包括路面、路基、桥涵及防护。</t>
  </si>
  <si>
    <t>项目建成后，可改善和田县农村路网，提高交通便利条件预计可使4621人受益，其中脱贫户（监测户）人口861人。</t>
  </si>
  <si>
    <t>653221-2025-JT-009</t>
  </si>
  <si>
    <t>和田县农村道路改造建设项目</t>
  </si>
  <si>
    <t>建设内容：改建道路60公里，路基宽8-6.5米，路面宽7.5-6米，包括路面、路基、桥涵及防护</t>
  </si>
  <si>
    <t>项目建成后，可改善和田县农村路网，提高交通便利条件预计可使3864人受益，其中脱贫户（监测户）人口966人。</t>
  </si>
  <si>
    <t>653221-2025-JY-004</t>
  </si>
  <si>
    <t>和田县2025年“雨露计划”补助项目</t>
  </si>
  <si>
    <t>其他类</t>
  </si>
  <si>
    <t>建设内容：对全县符合“雨露计划”的8600名脱贫户（监测户）学生进行补助，每人补助3000元/年。</t>
  </si>
  <si>
    <t>名</t>
  </si>
  <si>
    <t>和田县教育局</t>
  </si>
  <si>
    <t>佟永峰</t>
  </si>
  <si>
    <t>项目实施后受益8600人，其中脱贫户（监测户）8600人。</t>
  </si>
  <si>
    <t>653221-2025-SL-019</t>
  </si>
  <si>
    <t>和田地区和田县乡村建设农村饮水安全提升项目</t>
  </si>
  <si>
    <t>2025.06-2025.12</t>
  </si>
  <si>
    <t>建设内容：建设内容包括引水渠道、沉沙池和调节池等。新建引水暗渠0.756km，设计流量3.0m3/s，钢筋混凝土矩形渠道；新建定期水力冲洗式沉沙池一座，引水流量1.29m3/s，冲洗流量1.71m3/s，双室结构，池长120m，池宽45.4m，单室净宽22.7m，池深2～5m，总容积为1.92万m3；新建调节池一座，单厢结构，调节池总池长145m，总池宽80m，池深6.0m，总容积为6.96万m3；配套信息化建设、存泥池及附属设备设施。</t>
  </si>
  <si>
    <t>立方米</t>
  </si>
  <si>
    <t>10万</t>
  </si>
  <si>
    <t>提升汛期南片区水厂水处理能力，降低运行成本费用，健全农村供水长效运行管理体制机制，提升拉依喀乡、布扎克乡、巴格其镇、罕艾日克镇、英阿瓦提乡、色格孜库勒乡6乡镇供水保障能力。改善和田县农村7.07万户31.42万居民的生活、生产用水，保障农村供水工程长久稳定运行，不断提升农村群众的获得感、幸福感、安全感。</t>
  </si>
  <si>
    <t>653221-2025-SL-020</t>
  </si>
  <si>
    <t>和田地区和田县平原区供水保障管网联通工程（一期）</t>
  </si>
  <si>
    <t>建设内容：新建输配水管道40.32km及附属建筑物。提升英艾日克乡、吾宗肖乡、塔瓦库勒乡、阿瓦提乡4乡镇供水保障能力，改善和田县农村1.90万户8.43万居民的生活、生产用水，保障农村供水工程长久稳定运行，不断提升农村群众的获得感、幸福感、安全感。</t>
  </si>
  <si>
    <t>通过项目的实施，增加地表水供水水源，提升英艾日克乡、吾宗肖乡、塔瓦库勒乡、阿瓦提乡4乡镇供水保障能力，改善和田县农村1.90万户8.43万居民的生活、生产用水，保障农村供水工程长久稳定运行，不断提升农村群众的获得感、幸福感、安全感。</t>
  </si>
  <si>
    <t>653221-2025-JY-001</t>
  </si>
  <si>
    <t>和田县2025年巩固拓展脱贫攻坚成果同乡村振兴有效衔接公益性岗位项目</t>
  </si>
  <si>
    <t>就业类</t>
  </si>
  <si>
    <t>建设内容：项目总投资5418万元，开发2580个公益性岗位，安置2580名监测帮扶对象（包括脱贫户）就业，每人补贴1750元/月，参加乡村保洁、门卫保安、保育员、乡村协管员等公共事务。</t>
  </si>
  <si>
    <t>人</t>
  </si>
  <si>
    <t>和田县人社局</t>
  </si>
  <si>
    <t>彭燕</t>
  </si>
  <si>
    <t>开发2580个公益性岗位，安置2580监测帮扶对象就业。</t>
  </si>
  <si>
    <t>653221-2025-JY-002</t>
  </si>
  <si>
    <t>和田县2025年转移就业一次性交通补助项目</t>
  </si>
  <si>
    <t>建设内容：对有组织、自发到区内其他地州、疆外其他省份稳定就业在3个月以上的脱贫人口（监测对象）进行一次性交通补助。对转移到疆内其他地州稳定就业3个月以上得给予一次性补助1000元/人，转移到疆外省（市）稳定就业3个月以上得给予一次性补助2000元/人。对县内跨县(含兵团第十四师)务工人员，利用县级配套资金给予补助，有票据人员据实报销，无票据人员按出发地到外出务工目的地的火车硬卧票价格报销每人往返路费不超过200元的标准给予补助。</t>
  </si>
  <si>
    <t>项目的实施，脱贫人口（监测对象）进行一次性交通补助。</t>
  </si>
  <si>
    <t>653221-2025-JY-003</t>
  </si>
  <si>
    <t>和田县2025年农村道路日常养护补助项目</t>
  </si>
  <si>
    <t>建设内容：公路养护人员1000名，每人每月补助1000元。</t>
  </si>
  <si>
    <t>解决1000名道路养护人员稳定就业。</t>
  </si>
  <si>
    <t>653221-2025-QT-001</t>
  </si>
  <si>
    <t>和田县衔接资金项目管理费</t>
  </si>
  <si>
    <t>建设内容：用于项目前期设计、评审、招标、监理以及验收等与项目管理相关的支出。</t>
  </si>
  <si>
    <t>用于项目前期设计、评审、招标、监理以及验收等与项目管理相关的支出</t>
  </si>
  <si>
    <t>653221-2025-QT-002</t>
  </si>
  <si>
    <t>和田县2025年低氟边销茶入户项目</t>
  </si>
  <si>
    <t>建设内容：向全县“监测户”（脱贫不稳定户、突发严重困难户、边缘易致贫户）等困难群众，按照每一户不低于80元的标准，将合格的低氟边销茶发放到户（3块）</t>
  </si>
  <si>
    <t>全县监测</t>
  </si>
  <si>
    <t>阿伊别克•玉素甫</t>
  </si>
  <si>
    <t>该项目实施后，为进一步引导各族群众形成健康科学的饮茶习惯，增强各族群众健康饮茶消费观念和防病意识，改善生活水平，增加农户的幸福感。</t>
  </si>
  <si>
    <t>653221-2024-CY-023</t>
  </si>
  <si>
    <t>和田县巴格其镇乡村振兴文化设施建设项目</t>
  </si>
  <si>
    <t>和田县巴格其镇重庆路南侧，约特干故城东侧。</t>
  </si>
  <si>
    <t>建设内容：资金来源为国铁集团帮扶资金，分两期投入，第一期1300万元，第二期1700万元，2024年计划实施第一期。建设内容和规模：规划用地面积为25803.00平方米。规划建筑面积为8650平方米，拟统一规划设计，分为两期建设，一期建筑面积为4000.00平方米，二期建筑面积为4650.00平方米，主要规模为地上二层，框架结构，包含室外附属工程。</t>
  </si>
  <si>
    <t>项目建成运营后，综合收益率为总投资8%，预计可达到240万元，为村集体经济提供坚实的经济保障，促使项目村更好的开展好各项村级事务。同时，可结合项目村实际，设立公益性岗位，促使项目村农民不适合外出人员仍可通过劳动获得工资性受益。同时加快巴格其镇文旅小镇建设，该项目的建设有利于促进和田县巴格其镇第三产业的发展。</t>
  </si>
  <si>
    <t>653221-2025-CY-012</t>
  </si>
  <si>
    <t>和田县拉依喀乡乡村振兴特色农产品销售中心改建项目</t>
  </si>
  <si>
    <t>和田县拉依喀乡库木艾日克村</t>
  </si>
  <si>
    <t>建设内容：乌铁帮扶资金在库木艾日克村改扩建乡村振兴特色农产品销售中心，包括体验区、销售区等，将桃花源村土桃、夏布吐鲁艾日克村无花果及无花果酱、阿瓦提村玫瑰花酱、夏合勒克村艾德莱斯丝绸、库木艾日克村石磨面粉等特色农产品销售出去。</t>
  </si>
  <si>
    <t>落实拉依喀乡发展规划“十个一”，规范特色农产品的市场秩序，助力主要销售渠道，增加农户特色产业收入。可对居民生活环境得到有效改善，增加收入，提升居民幸福感，预计受益群众1095户7896人。</t>
  </si>
  <si>
    <t>653221-2025-RJ-008</t>
  </si>
  <si>
    <t>和田县拉依喀乡基础设施改造建设项目</t>
  </si>
  <si>
    <t xml:space="preserve">
和田县拉依喀乡桃花源村、库木艾日克村</t>
  </si>
  <si>
    <t xml:space="preserve">建设内容：乌铁帮扶资金1.桃花源村修建防渗渠3.1公里，垃圾桶100个，以及其他配套附属设施。2.库木艾日克村：修建防渗渠0.7公里，上宽3.5米左右、下宽1.3米左右、坡长1米左右。人居环境改造1公里以及其他配套附属设施。
</t>
  </si>
  <si>
    <t>落实拉依喀乡发展规划“十个一”，项目建成后，有效巩固基础设施建设，为今后乡村振兴示范村打好基础工作。可对居民生活环境得到有效改善，提升居民幸福感，受益群众832户3342人。</t>
  </si>
  <si>
    <t>653221-2025-RJ-010</t>
  </si>
  <si>
    <t>和田县拉依喀乡农村公共照明建设项目（二）</t>
  </si>
  <si>
    <t>和田县拉依喀乡夏合勒克村、塔勒克艾日克村、萨依村、央阿其勒克村、贡图村</t>
  </si>
  <si>
    <t>建设内容：乌铁帮扶资金，公共照明600盏（库木艾日克村100盏、夏合勒克村100盏、塔勒克艾日克村100盏、萨依村100盏、央阿其勒克村100盏、贡图村100盏）。每盏2500元。</t>
  </si>
  <si>
    <t>落实拉依喀乡发展规划“十个一”，通过实施该项目改善村容村貌，方便群众出行，健全农村基础设施建设，助于夜间经济发展。可对居民生活环境得到有效改善，提升居民幸福感，受益群众1986户8029人。</t>
  </si>
  <si>
    <t>653221-2025-SL-022</t>
  </si>
  <si>
    <t>和田县布扎克乡2025年中央财政以工代赈农村渠道建设项目</t>
  </si>
  <si>
    <t>和田县布扎克乡各村</t>
  </si>
  <si>
    <t>建设内容：和田县布扎克乡渠道防渗5公里，流量为0.1-0.5m³/s，配套相应渠系建筑物。</t>
  </si>
  <si>
    <t>和田县发改委</t>
  </si>
  <si>
    <t>以工代赈任务资金</t>
  </si>
  <si>
    <t>项目建成后，可有效提高渠系水利用系数，增加灌溉水量，提高灌区的农业用水保证率，满足灌区现状及节水改建逐步实施后的灌溉用水需求，使灌区内的农作物达到稳产、增产的目的，促进灌区的社会经济发展。预计带动当地农村群众务工总人数60人，预计发放劳务报酬115万元。</t>
  </si>
  <si>
    <t>653221-2025-JT-010</t>
  </si>
  <si>
    <t>和田县英阿瓦提乡2025年中央财政以工代赈农村道路建设项目</t>
  </si>
  <si>
    <t>和田县英阿瓦提乡各村</t>
  </si>
  <si>
    <t>建设内容：新建农村道路6公里，水泥混凝土路面，含路面、路基、桥涵、防护及交通安全设施等。</t>
  </si>
  <si>
    <t>和田县英阿瓦提乡人民政府</t>
  </si>
  <si>
    <t>图尔夏提·奥斯曼</t>
  </si>
  <si>
    <t>通过项目建设，预计带动当地农村群众务工总人数80人，预计发放劳务报酬115万元。</t>
  </si>
  <si>
    <t>653221-2025-SL-023</t>
  </si>
  <si>
    <t>和田县色格孜库勒乡2025年中央财政以工代赈斗渠建设项目（一期）</t>
  </si>
  <si>
    <t>和田县色格孜库勒乡托万罕艾日克村</t>
  </si>
  <si>
    <t>建设内容：和田县色格孜库勒乡托万罕艾日克村渠道防渗4公里，流量0.9m³，配套相应渠系建筑物。</t>
  </si>
  <si>
    <t>该项目建成后，有效改善农田水利条件，直接增加该村灌溉辐射面积预计达到2000余亩，使项目地区域内的灌溉总面积增加25%以上，进而提高土地的产出能力，促进农作物增产增收。通过优化斗渠的设计和建设，减少水资源在输送过程中的浪费，使区域内的水资源利用率提高至90%以上。预计带动当地农村群众务工总人数60人，预计发放劳务报酬103万元。</t>
  </si>
  <si>
    <t>653221-2025-SL-039</t>
  </si>
  <si>
    <t>和田县罕艾日克镇阿格玛克村2025年渠道建设中央财政以工代赈项目</t>
  </si>
  <si>
    <t>和田县罕艾日克镇阿格玛克村</t>
  </si>
  <si>
    <t>建设内容：和田县罕艾日克镇阿格玛克村渠道防渗3.5公里，设计流量为0.1-0.3m³/s，配套相应渠系建筑物。</t>
  </si>
  <si>
    <t>和田县罕艾日克镇人民政府</t>
  </si>
  <si>
    <t>麦提艾则孜·胡杜尤木拜尔迪</t>
  </si>
  <si>
    <t>项目建成后，可有效提高渠系水利用系数，增加灌溉水量，提高灌区的农业用水保证率，满足灌区现状及节水改建逐步实施后的灌溉用水需求，使灌区内的农作物达到稳产、增产的目的，促进灌区的社会经济发展。预计带动当地农村群众务工总人数30人，预计发放劳务报酬76.25万元。</t>
  </si>
  <si>
    <t>653221-2025-JT-018</t>
  </si>
  <si>
    <t>和田地区和田县朗如乡2025年农村道路建设中央财政以工代赈项目</t>
  </si>
  <si>
    <t>和田县朗如乡各村</t>
  </si>
  <si>
    <t>建设内容：改造农村道路5公里，水泥路面，含路面、路基、桥涵及防护等。</t>
  </si>
  <si>
    <t>和田县朗如乡人民政府</t>
  </si>
  <si>
    <t>阿力木江·热杰普</t>
  </si>
  <si>
    <t>项目建成后，极大程度地改善乡村道路基础设施环境，方便群众出行，提高群众的生活水平，增加群众幸福感，预计预计吸纳当地低收入群众务工人数80人，增加收入106万元。</t>
  </si>
  <si>
    <t>653221-2025-JT-012</t>
  </si>
  <si>
    <t>和田县拉依喀乡2025年中央财政以工代赈农村老旧路改造项目</t>
  </si>
  <si>
    <t>和田县拉依喀乡各村</t>
  </si>
  <si>
    <t>建设内容：改造农村老旧道路5公里，水泥路面，含路面、路基、桥涵及防护等。</t>
  </si>
  <si>
    <t>项目建成后，将显著提升交通网络的运行效率，有效缩短居民出行时间，降低物流成本，为经济发展注入强劲动力。预计预计吸纳当地低收入群众务工人数90人，增加收入106万元。</t>
  </si>
  <si>
    <t>653221-2025-JT-020</t>
  </si>
  <si>
    <t>和田县2025年农村道路沥青面层修复养护工程项目</t>
  </si>
  <si>
    <t>2025.4-2025.10</t>
  </si>
  <si>
    <t>建设内容：修复养护91062平方米（含53km生命安全防护工程），完善交通安全设施等。</t>
  </si>
  <si>
    <t>项目建成后，可改善和田县农村路网，提高交通便利条件。</t>
  </si>
  <si>
    <t>653221-2025-JT-019</t>
  </si>
  <si>
    <t>和田县自然灾害防治道路建设项目</t>
  </si>
  <si>
    <t>2024.10-2025.04</t>
  </si>
  <si>
    <t>建设内容：维修道路81公里，修复22处水毁病害，按照四级公路标准建设，设内容包括路面、路基水毁修复，破损桥涵构造物修复，破损挡墙防护修复，新建涵洞、路基防护等。</t>
  </si>
  <si>
    <t>项目建成后，可保障喀什塔什乡居民正常出入，提高交通便利条件预计可使364人受益，其中脱贫户（监测户）人口162人。</t>
  </si>
  <si>
    <t>653221-2024-QT-001</t>
  </si>
  <si>
    <t>和田县红柳镇2024年物资储备库建设项目</t>
  </si>
  <si>
    <t>2024.03-2025.08</t>
  </si>
  <si>
    <t>建设规模及建设内容：项目总建筑面积4339.69㎡，地上一层，框架结构，包括库房、冷库附属用房、室外货场及其他附属设施。其中：2025年建设920.8平方米。</t>
  </si>
  <si>
    <t>和田县供销社</t>
  </si>
  <si>
    <t>项目建成后，可有效提升红柳镇物资储备能力，开辟物流渠道</t>
  </si>
  <si>
    <t>653221-2024-LY-011</t>
  </si>
  <si>
    <t>和田县群众治沙配套设施建设项目</t>
  </si>
  <si>
    <t>2024.07-2025.07</t>
  </si>
  <si>
    <t>塔瓦库勒乡，阿瓦提乡，色格孜库勒乡，吾宗肖乡</t>
  </si>
  <si>
    <t>建设内容：在群众治沙区域建设新建长度80.36公里、宽度为4米的砂砾石结构道路以及为机井配套296套分布式光伏及相关附属设施。其中：2025年建设19.93公里。</t>
  </si>
  <si>
    <t>通过配套道路和光伏设施，带动350户农民承包防沙治沙用地约4万亩发展肉苁蓉产业，提高农户收入。</t>
  </si>
  <si>
    <t>653221-2025-CY-015</t>
  </si>
  <si>
    <t>和田县布扎克乡种兔养殖设备更新项目</t>
  </si>
  <si>
    <t>平安村种兔养殖基地</t>
  </si>
  <si>
    <t>建设内容：更换布扎克乡种兔养殖基地96栋兔舍的降温环控水帘、粪尿系统的传送带和托带梁、将养殖设备更换为欧式兔笼。</t>
  </si>
  <si>
    <t>项目建成后，企业能够重焕生机，步入高质量发展的快车道，能够扩大业务规模，吸引更多农户就业</t>
  </si>
  <si>
    <t>653221-2025-SL-033</t>
  </si>
  <si>
    <t>和田县喀什塔什乡尼萨河中小河流域治理工程</t>
  </si>
  <si>
    <t>喀什塔什乡人民政府</t>
  </si>
  <si>
    <t>建设规模及建设内容:在喀什塔什乡尼萨村修建2公里的防洪渠，预防洪涝灾害。</t>
  </si>
  <si>
    <t>和田县喀什塔什乡人民政府</t>
  </si>
  <si>
    <t>穆耶赛尔·麦提如则</t>
  </si>
  <si>
    <t>预防洪涝灾害，强化群众生命财产安全保障。</t>
  </si>
  <si>
    <t>653221-2025-SL-031</t>
  </si>
  <si>
    <t>新疆和田地区和田县克孜勒也尔村、阿番多村山洪沟治理工程</t>
  </si>
  <si>
    <t>建设规模及建设内容:在喀什塔什乡克孜勒也尔村2小队修建1公里的防洪沟，预防洪涝灾害防洪设施。</t>
  </si>
  <si>
    <t>653221-2025-CY-017</t>
  </si>
  <si>
    <t>HAX光伏绿电设施温室建设项目</t>
  </si>
  <si>
    <t>2025.04-2025.10</t>
  </si>
  <si>
    <t>HAX红柳镇红柳村</t>
  </si>
  <si>
    <t>建设内容：新建8座光伏绿电设施智能化温室大棚，1.08亩/座，安装光伏发电设备，并配套水电路及增温设备、更换土壤、补光等相关设施设备。设施增温蓄水池1座及水处理设备1套320万元， 投资1152万元。</t>
  </si>
  <si>
    <t>通过实施该项目，对于农业现代化、可以提高农业生产效率，增加农产品供应，改善农产品质量，促进农业产业升级及农业的可持续发展，促进增收。可提供8人就业岗位，实现每座光伏绿电设施智能化温室大棚蔬菜销售年收益达0.8万元，平均每村年集体增收0.1万元。</t>
  </si>
  <si>
    <t>653221-2025-CY-018</t>
  </si>
  <si>
    <t>HAX红柳镇农贸市场建设项目</t>
  </si>
  <si>
    <t>建设内容：新建1座地上2层6400平方米（0.6万元/㎡）共计3840万元，配套设施完善的综合服务农贸市场，含供排水管网、供电等设施。</t>
  </si>
  <si>
    <t>该项目的建设，符合HAX红柳镇城镇化建设总体规划，是红柳镇建设新农村，搞好农村就近就业、农村产业发展基础设施条件的需要；项目区位于红柳镇，是确保社会和谐经济发展，人民安居乐业的需要。该项目建设位置合理，交通便利，给排水、供电、通讯等配套条件可靠，建设方案符合城市规划要求，布局合理，社会效益显著，同时增加红柳村等8个村集体经济收入。因此，项目建设是必要的，也是可行的。</t>
  </si>
  <si>
    <t>653221-2025-XM-002</t>
  </si>
  <si>
    <t>HAX牦牛改良试验站（牦牛养殖基地）建设项目</t>
  </si>
  <si>
    <t>建设内容：建设标准化圈舍1500平方米（0.6万元/㎡）900万元、配种站100平米，30万元，建设饲草料库300平方米（0.3万元/㎡）90万元，引进种牦牛120头（2.5万元/头）300万元（20头公牦牛、100头母牦牛），配套场内水电路粪污处理设备等设施。</t>
  </si>
  <si>
    <t>通过项目改善牦牛饲养条件，提高牦牛的饲养效率，培育优良的牦牛品种，逐步健全完善从良种选育到良种繁育再到良种推广的牦牛良种繁育体系，促进产业发展。实现每周年牦牛产仔30头以上，每只仔牛价值0.5万元，实现增益15万元，平均每村年集体增收1.875万元。</t>
  </si>
  <si>
    <t>653221-2025-XM-003</t>
  </si>
  <si>
    <t>HAX藏羊、塔什库尔干羊、白绒羊、青海羊养殖建设项目</t>
  </si>
  <si>
    <t>建设内容：在红柳镇建设1个藏羊、塔什库尔干羊、白绒羊、青海羊养殖基地，引进青海羊500只，新建圈舍1500㎡（0.6万元/㎡）900万元、饲料库300㎡，配套场内水电路等设施。投资1315万元（引进种羊160万元，0.32万元/只；棚圈、配种站100平米，30万元，饲料库925万元，0.3万元/㎡；粪污处理设备附属设施200万元）</t>
  </si>
  <si>
    <t>基地</t>
  </si>
  <si>
    <t>通过项目实施改善养殖设施、提高养殖管理水平等措施，实现生产效率的提高，从而增加产出，提高资源利用效率、降低环境污染等措施，实现可持续发展，为红柳镇增加社会效益。实现每周年羊产仔200只以上，育肥后每只羊可价值800元，实现年增益16万元，平均每村年集体增收2万元。</t>
  </si>
  <si>
    <t>653221-2025-XM-004</t>
  </si>
  <si>
    <t>HAX生产放牧点建设项目</t>
  </si>
  <si>
    <t>建设内容：新建1个放牧点（放牧点3套定居房），每户80㎡牧民定居房（1.2万元/㎡）、60㎡暖圈（0.5万元/㎡）、围栏、100㎡饲料库房（0.4万元/㎡）、配套光伏和风电蓄能、电采暖、预制可移动式垃圾桶、化粪池，及其它附属设施设备。总投资576万元，每户192万元，其中：定居房96万元、暖圈30万元、围栏3万元、饲料库房30万元、光伏风电蓄能和电采暖25万元、垃圾桶化粪池8万元。</t>
  </si>
  <si>
    <t>点</t>
  </si>
  <si>
    <t>通过实施该项目，开展生态健康养殖示范创建，促进产业提档升级，增加牧民收入。项目实施后达到牧民放牧时人员居住、牲畜圈养所需取暖、用电、牲畜粪便及垃圾处理等基本需求</t>
  </si>
  <si>
    <t>653221-2025-SL-040</t>
  </si>
  <si>
    <t>新疆和田河玉龙喀什河和田县阿瓦提乡哈特布隆村段（98+601～103+201）防洪工程</t>
  </si>
  <si>
    <t>建设内容：新建砼防洪堤4.6公里，工程建筑物级别为5级，防洪标准为10年一遇洪水。</t>
  </si>
  <si>
    <t>提高河道防洪能力，疏导洪水，改善项目区的生态环境状况，防止河道淘刷、侵蚀，防止项目区的水土流失的加剧。保护哈特布隆村1613亩耕地、1711名村民及一座饲草料基地安全。</t>
  </si>
  <si>
    <t>653221-2025-SL-041</t>
  </si>
  <si>
    <t>新疆和田地区玉龙喀什河和田县塔瓦库勒乡玉龙喀什村段防洪工程</t>
  </si>
  <si>
    <t>建设内容：新建防洪堤坝5.0km，防洪标准为10年一遇洪水，设计洪峰流量为1034.00m³/s，工程规模为Ⅴ等小（2）型。</t>
  </si>
  <si>
    <t>提高河道防洪能力，疏导洪水，改善项目区的生态环境状况，防止河道淘刷、侵蚀，防止项目区的水土流失的加剧。保护右岸河堤、1.2km电线杆、1.5km 的引水土质渠道、4处居民点、2.8万亩农田、0.30万亩沿河生态，促进辖区经济发展。</t>
  </si>
  <si>
    <t>653221-2025-SL-025</t>
  </si>
  <si>
    <t>新疆和田地区喀拉喀什河和田县朗如乡排孜瓦提防洪工程</t>
  </si>
  <si>
    <t>建设内容：新建防洪堤1km。</t>
  </si>
  <si>
    <t>提高河道防洪能力，疏导洪水，改善项目区的生态环境状况，防止河道淘刷、侵蚀，防止项目区的水土流失的加剧。保护排孜瓦提村762名村民、470.7亩耕地、117.6亩林
地。</t>
  </si>
  <si>
    <t>653221-2025-SL-026</t>
  </si>
  <si>
    <t>玉龙喀什河和田县吾宗肖乡枣红村段、英艾日克乡托里干吉村段水毁修复工程</t>
  </si>
  <si>
    <t>和田县吾宗肖乡、英艾日克乡</t>
  </si>
  <si>
    <t>建设内容：修复防洪堤500米（其中：吾宗肖乡枣红村段修复防洪堤100米；英艾日克乡托里干吉村段修复防洪堤400米）。</t>
  </si>
  <si>
    <t>提高河道防洪能力，疏导洪水，改善项目区的生态环境状况，防止河道淘刷、侵蚀，防止项目区的水土流失的加剧。</t>
  </si>
  <si>
    <t>653221-2025-NY-001</t>
  </si>
  <si>
    <t>和田县朗如乡土地碎片化治理项目</t>
  </si>
  <si>
    <t>建设内容：对朗如乡12个村1860.4亩土地进行土地碎片化治理，主要为土地平整，渠道维修改造，灌溉系统提升。每亩补助800元。</t>
  </si>
  <si>
    <t>通过土地碎片化治理项目，整合分散的土地资源，提高土地利用效率，促进农业规模化、集约化发展，推动乡村振兴战略实施。</t>
  </si>
  <si>
    <t>653221-2025-NY-002</t>
  </si>
  <si>
    <t>和田县阿瓦提乡土地碎片化治理项目</t>
  </si>
  <si>
    <t>阿瓦提乡</t>
  </si>
  <si>
    <t>建设规模及建设内容：对阿瓦提乡18个村6000亩土地进行土地碎片化治理，主要为土地平整，渠道维修改造，灌溉系统提升。每亩补助800元。</t>
  </si>
  <si>
    <t>和田县阿瓦提乡人民政府</t>
  </si>
  <si>
    <t>阿卜杜热伊木·阿卜杜热合曼</t>
  </si>
  <si>
    <t>项目建成后，可提高我乡土地利用率，扩大耕地面积，提高土地肥沃力度，降低耕种成本，提高农户收入，进一步巩固粮食安全。</t>
  </si>
  <si>
    <t>653221-2025-LY-003</t>
  </si>
  <si>
    <t>和田县2025年林果病虫害综合防治项目</t>
  </si>
  <si>
    <t>朗如乡、布扎克乡、拉依喀乡、巴格其镇、罕艾日克镇镇、百和镇、英阿瓦提乡</t>
  </si>
  <si>
    <t xml:space="preserve">
建设内容：病虫害防治预防面积17万亩，其中：朗如乡1万亩、布扎克乡2.6万亩、拉依喀乡3万亩、巴格其镇5.5万亩、罕艾日克镇3.5万亩、百和镇0.1万亩、英阿瓦提乡1.3万亩，购买石硫合剂1360吨。
</t>
  </si>
  <si>
    <t>万亩</t>
  </si>
  <si>
    <r>
      <rPr>
        <sz val="20"/>
        <rFont val="宋体"/>
        <charset val="134"/>
      </rPr>
      <t>“</t>
    </r>
    <r>
      <rPr>
        <sz val="20"/>
        <color theme="1"/>
        <rFont val="宋体"/>
        <charset val="134"/>
      </rPr>
      <t>预防为主，综合防治”的原则， 以经济安全、有效地控制腐烂病病菌及大球蚧的越冬若虫，确保核桃产业健康发展。</t>
    </r>
  </si>
  <si>
    <t>653221-2025-NY-003</t>
  </si>
  <si>
    <t>和田县色格孜库勒乡土地碎片化治理项目</t>
  </si>
  <si>
    <t>其格力克村、托万罕艾日克村、艾兰木布隆村。</t>
  </si>
  <si>
    <t>建设内容：对和田县色格孜库勒乡3个村430亩碎片化土地进行优化整合。每亩补助800元。</t>
  </si>
  <si>
    <t>打破土地细碎局限，整合形成大片农田，便于大型农业机械作业，降低生产成本，提高农业生产效率与规模效益。通过改善土地碎片化现状，吸引农业企业、专业大户等参与流转，提高土地流转率和流转价格增加村集体收入。减少不合理开垦和过度利用，保护农田生态系统的完整性和稳定性，降低水土流失、土地沙化等生态风险。</t>
  </si>
  <si>
    <t>653221-2025-RJ-014</t>
  </si>
  <si>
    <t>和田县百和镇旅游示范村创建项目</t>
  </si>
  <si>
    <t>和田县百和镇托万罕艾日克村、古再勒村、阔克其村、英买来村</t>
  </si>
  <si>
    <t>建设内容：对和田县百和镇4个村417户脱贫户、监测对象庭院经济提升改造及改厨。</t>
  </si>
  <si>
    <t>和田县百和镇人民政府</t>
  </si>
  <si>
    <t>祖力皮喀尔·穆合拜提</t>
  </si>
  <si>
    <t>项目建成后有效提升改造居民庭院经济发展，提升居民幸福感，提高全村精神文明生活。</t>
  </si>
  <si>
    <t>653221-2025-RJ-012</t>
  </si>
  <si>
    <t>和田县百和镇示范村公共照明建设项目</t>
  </si>
  <si>
    <t>建设内容：采购公共照明设备332个及配套相关附属设施，其中：托万罕艾日克村100个、古再勒村160个、阔克其村12个、英买来村60个，计划投资60万元。</t>
  </si>
  <si>
    <t>通过实施该项目改善村容村貌，方便群众出行，健全农村基础设施建设，预计使四个村741户3535人受益，其中脱贫户（监测户）420户人口2055人。</t>
  </si>
  <si>
    <t>653221-2025-PS-001</t>
  </si>
  <si>
    <t>和田县百和镇示范村排水管网建设项目</t>
  </si>
  <si>
    <t>和田县百和镇阔克其村、英买来村</t>
  </si>
  <si>
    <t>建设内容：建设26.66公里管径DN80-DN300、De110排水管网及配套相关附属设施，其中：阔克其村9.36公里、英买来村17.3公里。</t>
  </si>
  <si>
    <t>通过实施该项目提升农户生活水平，解决农户排水困难的问题，健全农村基础设施建设，预计使两个村327户1538人受益，其中脱贫户（监测户）166户人口798人。</t>
  </si>
  <si>
    <t>653221-2025-RJ-013</t>
  </si>
  <si>
    <t>和田县巴格其镇旅游示范村创建项目</t>
  </si>
  <si>
    <t>2025.03-2025.11</t>
  </si>
  <si>
    <t>巴格其镇阿热居瓦村、依特帕克村</t>
  </si>
  <si>
    <t>建设内容：对和田县巴格其镇2个村41户脱贫户、监测对象庭院经济提升改造及改厨。</t>
  </si>
  <si>
    <t>项目建成后，可有效改善59户、237人（监测对象）的人居环境，助力乡村振兴，持续增强广大农民群众幸福感、获得感，助力实现全面建成小康社会。</t>
  </si>
  <si>
    <t>653221-2025-RJ-011</t>
  </si>
  <si>
    <t>和田县巴格其镇示范村公共照明建设项目</t>
  </si>
  <si>
    <t>建设内容：采购公共照明设备800盏及配套相关附属设施，其中：依特帕克村500盏、阿热居瓦村300盏，计划投资200万元。</t>
  </si>
  <si>
    <t>对包括59户237人的群体进行特色发展，同时配套相关附属设施。这不仅将改善村容村貌，方便农民出行，进一步健全农村基础设施建设，还能提升各族群众对中华传统文化及特色文化的感知，带动农户增收，促进整村的发展进步，实现良好的经济和社会效益。</t>
  </si>
  <si>
    <t>653221-2025-SL-030</t>
  </si>
  <si>
    <t>和田县巴格其镇示范村渠道修建项目</t>
  </si>
  <si>
    <t>建设内容：修建21.5公里渠道，其中：依特帕克村19.5公里、阿热居瓦村2公里，计划投资1100万元。渠道标准：1个流量及一下防渗渠</t>
  </si>
  <si>
    <t>该项目通过配套完善村组公益性基础设施建设，将推动项目区农村生产生活条件和发展环境明显改善，促进农业发展，提升包括59户脱贫监测户共237名群众在内的沿线居民的生活水平，使他们从渠道建设中受益。另外，可结合本项目所需劳动技能，采取“培训+上岗”的模式，开展劳务技能培训。</t>
  </si>
  <si>
    <t>653221-2025-JT-015</t>
  </si>
  <si>
    <t>和田县巴格其镇示范村村级道路修建项目</t>
  </si>
  <si>
    <t>建设内容：修建15公里村级道路，其中：依特帕克村5.5公里、阿热居瓦村9.5公里，计划投资780万元。村级道路标准：4级农村道路</t>
  </si>
  <si>
    <t>该项目通过配套完善村组道路的公益性基础设施建设，将推动项目区农村生产生活条件和发展环境明显改善。能促进当地经济发展，同时使包括59户脱贫监测户共237名群众在内的沿线居民直接或间接受益，提升他们的生活质量。另外，可结合本项目所需劳动技能，采取“培训+上岗”的模式，开展劳务技能培训。</t>
  </si>
  <si>
    <t>653221-2025-JT-016</t>
  </si>
  <si>
    <t>和田县2025年自治区乡村振兴示范村村庄规划编制项目</t>
  </si>
  <si>
    <t>2025.02-2025.11</t>
  </si>
  <si>
    <t>和田县百和镇古再勒村、英买来村、阔勒其村；巴格其镇依特帕克村、阿热居瓦村</t>
  </si>
  <si>
    <t>建设内容：编制百和镇古再勒村、英买来村、阔勒其村；巴格其镇依特帕克村、阿热居瓦村等五个村村庄规划，推动农业农村的全面发展，确保农民生活水平的提升和乡村社会的稳定繁荣。</t>
  </si>
  <si>
    <t>和田县自然资源局</t>
  </si>
  <si>
    <t>齐米军</t>
  </si>
  <si>
    <t xml:space="preserve">项目实施后，百和镇古再勒村、英买来村、阔勒其村；巴格其镇依特帕克村、阿热居瓦村等五个村，实现特色农业产业增加值年增长5%，每个村庄培育至少1个农产品品牌，人均产业增收5%；生活垃圾无害化处理率达100%，生活污水处理率达100%；每个村移风易俗满意度达到100%；每个村人均可支配收入年增长10%，低收入人口监测帮扶覆盖率100%。
</t>
  </si>
  <si>
    <t>653221-2025-NY-004</t>
  </si>
  <si>
    <t>和田县大棚生产设施条件改善项目</t>
  </si>
  <si>
    <t>2025.02-2025.10</t>
  </si>
  <si>
    <t>和田县百和镇</t>
  </si>
  <si>
    <t xml:space="preserve">建设内容：维修大棚164座：其中：164座大棚更换棉被，164座更换卷帘器，164座更换棚膜，94座更换彩钢板、110座维修水电、110座更换棚架。                                                                   </t>
  </si>
  <si>
    <t>以设施种植业提质增效为目标，聚焦我县设施种植业生产优势生产区域，重点开展老旧日光温室维修改造，改善新型农业经营主体生产设施条件，提高现代设施农业产能和发展质量效益，维修改造164座大棚。</t>
  </si>
  <si>
    <t>653221-2025-SL-034</t>
  </si>
  <si>
    <t>和田县2025年11个乡镇渠道维修项目</t>
  </si>
  <si>
    <t>2025.01-2025.11</t>
  </si>
  <si>
    <t>阿瓦提乡、塔瓦库勒乡、吾宗肖乡、拉依喀乡、巴格其镇、布扎克乡、罕艾日克镇、英阿瓦提乡、色格孜库勒乡、朗如乡、英艾日克乡</t>
  </si>
  <si>
    <t>建设内容：维修修复33条干支渠60处，1座桥，1个消力池，一座闸口。对项目区受损的8套闸门、56台启闭机、47个螺杆等进行配套更换。</t>
  </si>
  <si>
    <t>通过维修渠道，完善水利工程运行管理设施，减少水资源的损失浪费，提高灌区内渠系水的利用系数，达到节约用水的目的；优化水资源配置，缓解项目区水资源紧缺的矛盾；改善灌区生产条件，生态条件，调整产业结构，加快灌区经济发展，实现农业增产、农民增收，促进灌区人口、资源和社会的协调发展。</t>
  </si>
  <si>
    <t>653221-2025-SL-035</t>
  </si>
  <si>
    <t>新疆和田地区和田县东方红水库清淤工程</t>
  </si>
  <si>
    <t>英艾日克乡</t>
  </si>
  <si>
    <t>建设内容：水库清淤357万立方米。</t>
  </si>
  <si>
    <t>万立方米</t>
  </si>
  <si>
    <t>通过对水库进行清淤，使水库恢复正常兴利功能，解决现状灌溉缺水的问题，改善水库下游灌溉条件。</t>
  </si>
  <si>
    <t>653221-2025-SL-036</t>
  </si>
  <si>
    <t>新疆和田地区和田县色斯吾特水库清淤工程</t>
  </si>
  <si>
    <t>色格孜库勒乡</t>
  </si>
  <si>
    <t>建设内容：水库清淤25万立方米。</t>
  </si>
  <si>
    <t>653221-2025-SL-037</t>
  </si>
  <si>
    <t>和田县红柳镇以工代赈防洪建设项目（一期）</t>
  </si>
  <si>
    <t>建设内容：对喀拉喀什河流经镇区段河道进行防洪加固，新建防洪堤坝200m，坝底设砼阻滑墙，迎水面为砼面板，坝顶铺设碎石路。</t>
  </si>
  <si>
    <t>米</t>
  </si>
  <si>
    <t>项目建成后，提高河道防洪能力，疏导洪水，改善项目区的生态环境状况，防止河道淘刷、侵蚀，防止项目区的水土流失的加剧。增加群众幸福感，预计预计吸纳当地低收入群众务工人数50人，增加收入102万元。</t>
  </si>
  <si>
    <t>653221-2025-SL-038</t>
  </si>
  <si>
    <t>和田县红柳镇以工代赈防洪建设项目（二期）</t>
  </si>
  <si>
    <t>653221-2025-CY-019</t>
  </si>
  <si>
    <t>和田县布扎克乡便民服务安装充电桩设备项目</t>
  </si>
  <si>
    <t>布扎克乡思源产业园</t>
  </si>
  <si>
    <t>建设内容：在思源产业园内安装10个充电桩，5个变压器及相关配套设备。</t>
  </si>
  <si>
    <t>和田县电力公司</t>
  </si>
  <si>
    <t>项目建成后，极大提高了出行的便利性，相较于传统的充电方式更具安全性，每年能收益5万元，用于增加村集体经济收入。</t>
  </si>
  <si>
    <t>653221-2025-NY-005</t>
  </si>
  <si>
    <t>和田县塔瓦库勒乡土地碎片化治理项目</t>
  </si>
  <si>
    <t>和田县塔瓦库勒乡各村</t>
  </si>
  <si>
    <t>建设内容：对辖区内的碎片化土地进行治理，主要包括对土地进行平整及渠道维修改造、灌溉系统提升，计划治理土地10个村5220亩地。维修渠道3个村4.4公里（阿特贝希村2.5公里、阿克吾斯塘村1.1公里、也先巴扎村0.8公里）。修石子路2个村4.55公里（协海尔博依村4公里，阿克吾斯塘村0.55公里）。修沉砂池，埋设地下管道。
建设标准：将碎片化土地进行平整及渠道维修改造、灌溉系统提升每亩500元，渠道改造每米450元。</t>
  </si>
  <si>
    <t>依明托合提·吐尔荪托合提</t>
  </si>
  <si>
    <t>653221-2025-CY-020</t>
  </si>
  <si>
    <t>和田县英艾日克乡温室大棚及配套建设项目</t>
  </si>
  <si>
    <t>和田县英艾日克乡</t>
  </si>
  <si>
    <t>建设内容：新建温室大棚8500平方米，每平方1100元。配套箱变1600KV一套及电缆等，造价50万。</t>
  </si>
  <si>
    <t>英艾日克乡人民政府</t>
  </si>
  <si>
    <t>阿不力克木·亚力坤</t>
  </si>
  <si>
    <t xml:space="preserve">建成后资产归村集体所有，年租金收益约30万元。可直接就地就近带动就业25人，每月工资3500元，间接就业15人。
</t>
  </si>
  <si>
    <t>653221-2025-CY-021</t>
  </si>
  <si>
    <t>和田县英艾日克乡水产养殖配套建设项目</t>
  </si>
  <si>
    <t>建设内容：养殖大棚12000㎡，每平方150元，小计180万；增氧机设备15kv变频罗茨风机16台，每台1.5万元，小计24万元。地源热泵供热器150P，2台，每台16万元，小计32万元。饲料投喂无人机，4台，每台20万元，小计80万元。变压器500KW的三台，一台15万，小计45万。清淤机器人2台每台16万，合计32万。</t>
  </si>
  <si>
    <t>建成后资产归所在村村委会所有，年租金收益15万元。可直接就地就近带动就业12人，每月工资3500元，间接就业10人。</t>
  </si>
  <si>
    <t>653221-2025-CY-022</t>
  </si>
  <si>
    <t>和田县英艾日克乡壮大村集体经济鱼塘建设及附属配套项目</t>
  </si>
  <si>
    <t>建设内容：开挖依米西力克村集体鱼塘380亩，小计330万元。采购500kv变压器及配套，小计23万元。配套附属设施用房，吊装房5间，每间25平方，小计15万元。</t>
  </si>
  <si>
    <t>建成后资产归村委会所有，每亩鱼塘年租金可达400元-500元，年收益15.2万元-19万元。可直接就地就近带动就业15人，每月工资3000元。</t>
  </si>
  <si>
    <t>653221-2025-NY-006</t>
  </si>
  <si>
    <t>和田县罕艾日克镇土地碎片化治理及盐碱地改良项目</t>
  </si>
  <si>
    <t>和田县罕艾日克镇克格孜艾日克村、托奴村</t>
  </si>
  <si>
    <t>建设内容：在克格孜艾日克村平整土地300亩，改良盐碱地新建4公里排碱渠并配套相关设备设施，托奴村1500亩高标准农田盐碱地治理，暗埋排碱管12000米，检查井44座，500立方沉碱池2座，总投资984万。</t>
  </si>
  <si>
    <t>公里、亩</t>
  </si>
  <si>
    <t>4、1800</t>
  </si>
  <si>
    <t>打破土地细碎局限，整合形成大片农田，便于大型农业机械作业，降低生产成本，提高农业生产效率与规模效益。通过改善土地碎片化现状，吸引农业企业、专业大户等参与流转，提高土地流转率和流转价格增加村集体收入。减少不合理开垦和过度利用，保护农田生态系统的完整性和稳定性，降低水土流失、土地沙化等生态风险。预计受益户数618户2782人，其中脱贫户（监测户）432户1940人。</t>
  </si>
  <si>
    <t>653221-2025-CY-023</t>
  </si>
  <si>
    <t>和田县罕艾日克镇库玛村农贸市场项目</t>
  </si>
  <si>
    <t>建设内容：在库玛村新建农贸市场13亩，包含进出口和摊位改造提升、场地规整、商品交易钢棚、铁艺围墙等基础配套设施。</t>
  </si>
  <si>
    <t>和田县市场监督管理局</t>
  </si>
  <si>
    <t>项目建成后，可有效推动罕艾日克镇经济发展，满足群众的生产生活需求，带动就业和农副产品的经济收入。预计受益户数9063户25113人，其中脱贫户（监测户）6344户17579人。</t>
  </si>
  <si>
    <t>653221-2025-NY-007</t>
  </si>
  <si>
    <t>和田县百和镇土地碎片化治理项目</t>
  </si>
  <si>
    <t>和田县百和镇英买来村、托万罕艾日克村</t>
  </si>
  <si>
    <t>建设内容：和田县百和镇英买来村100亩、托万罕艾日克村260亩土地进行碎片化治理。共360亩，每亩补助800元。</t>
  </si>
  <si>
    <t>653221-2025-XM-005</t>
  </si>
  <si>
    <t>和田县布扎克乡种兔养殖入户补助项目</t>
  </si>
  <si>
    <t>2025.2-2025.10</t>
  </si>
  <si>
    <t>和田县布扎克乡</t>
  </si>
  <si>
    <t>建设内容：对布扎克乡350户种兔养殖户进行种兔养殖入户补助补助，共计补助种兔7万只。350户农户，每户购买120日龄种兔200只，每只补助120元，每户补助24000元，种兔饲养三年。</t>
  </si>
  <si>
    <t>万只</t>
  </si>
  <si>
    <t>农业农村局</t>
  </si>
  <si>
    <t>项目建成后，能够带动350户农户发展种兔养殖产业，每户每年能增收8千到1万元</t>
  </si>
  <si>
    <t>653221-2025-CY-024</t>
  </si>
  <si>
    <t>和田县百和镇便民服务充电桩安装项目</t>
  </si>
  <si>
    <t>2025.03.-2025.10</t>
  </si>
  <si>
    <t>和田县百和镇稻香村</t>
  </si>
  <si>
    <t>在稻香村安装8台充电桩，其中3台直流充电桩120KW，5台交流充电桩7KW，柱变400KVA，及配套相关设施设备。</t>
  </si>
  <si>
    <t>台</t>
  </si>
  <si>
    <t>电力公司</t>
  </si>
  <si>
    <t>项目建成后，提高便民服务能力，增加群众幸福感，增加村集体经济收入。</t>
  </si>
  <si>
    <t>653221-2025-CY-025</t>
  </si>
  <si>
    <t>红柳镇2025年村级创业基地建设项目</t>
  </si>
  <si>
    <t>红柳镇</t>
  </si>
  <si>
    <t>建设内容：总建筑面积300平米，地上2层，框架结构，配套给排水、消防、电力等设施。</t>
  </si>
  <si>
    <t>和田县商工局</t>
  </si>
  <si>
    <t>项目运营后，为村集体经济提供坚实的经济保障，促使项目村更好的开展好各项村级事务。</t>
  </si>
  <si>
    <t>653221-2025-LY-004</t>
  </si>
  <si>
    <t>和田县群众治沙配套设施建设项目（三期）</t>
  </si>
  <si>
    <t>建设内容：对和田县群众治沙区域分布式光伏配套296套200kWh的储能设备及相关配套设施设备。</t>
  </si>
  <si>
    <t>套</t>
  </si>
  <si>
    <t>项目的实施，完善了和田县群众治沙区域296套光伏储能设备，提升了夜间灌溉能力，可有效增加群众收入。</t>
  </si>
  <si>
    <t>653221-2025-NY-008</t>
  </si>
  <si>
    <t>和田县喀什塔什乡设施农业大棚建设项目</t>
  </si>
  <si>
    <t>喀什塔什乡科克喀依拉村</t>
  </si>
  <si>
    <t>建设内容：建设20栋钢结构大棚，每栋大棚建设跨度为8米、长度40米、高度2.4米，焊接钢结构，每个大棚占地为320㎡，配套排水沟及其他配套设施，用于种植蔬菜、水果等，发展壮大各村集体经济收入。</t>
  </si>
  <si>
    <t>项目建成后每栋大棚预计每年可以增收1000元左右，预计可以带动40人稳定就业。</t>
  </si>
  <si>
    <t>653221-2025-CY-026</t>
  </si>
  <si>
    <t>和田县英艾日克乡鱼菜共生温室阳光棚项目</t>
  </si>
  <si>
    <t>2025.3-2025.12</t>
  </si>
  <si>
    <t>英艾日克乡恰木古鲁克村</t>
  </si>
  <si>
    <t>建设内容：建设阳光大棚8500平方，配套部分电力设施。</t>
  </si>
  <si>
    <t>建成后资产归村集体所有，年租金收益约35万元。
2.可直接就地就近带动就业25人，每月工资3500元，间接就业15人。</t>
  </si>
  <si>
    <t>653221-2025-XM-008</t>
  </si>
  <si>
    <t>和田县朗如乡米提孜村畜牧养殖生产赋能蓄电池采购项目</t>
  </si>
  <si>
    <t>和田县朗如乡米提孜村</t>
  </si>
  <si>
    <t>建设内容：为米提孜村山区192户群众采购192组养殖生产赋能蓄电池，包含蓄电池、智能离网逆变器购置费用、运输费用以及安装调试费。</t>
  </si>
  <si>
    <t>组</t>
  </si>
  <si>
    <t>市场监督管理局</t>
  </si>
  <si>
    <t>蓄电池的配备将有效解决米提孜村山区群众用电不稳定的问题，农牧民养殖设备可正常运转，生产效率将显著提升，增强村民的幸福感和获得感，促进农村社会和谐稳定。</t>
  </si>
  <si>
    <t>653221-2025-XM-009</t>
  </si>
  <si>
    <t>和田县朗如乡普夏村山区村畜牧养殖健康保障服务中心建设项目</t>
  </si>
  <si>
    <t>建设内容：在普夏村山区建设畜牧养殖健康保障服务中心一座，建设面积为60平米，建设内容包括房屋主体施工，地上一层，砖混结构，并配套给排水等设施，确保服务中心具备基本的使用条件，能够为村民提供基本的畜牧养殖健康保障服务。</t>
  </si>
  <si>
    <t>畜牧养殖健康保障服务中心建成后，将极大改善普夏村山区牲畜的医疗条件，实现牲畜疾病就近诊疗，有效降低牲畜患病率和牲畜死亡率，保障农牧民畜牧产业稳定发展。</t>
  </si>
  <si>
    <t>653221-2025-CY-027</t>
  </si>
  <si>
    <t>红柳镇村级花卉温室大棚建设项目</t>
  </si>
  <si>
    <t>建设内容：建设温室大棚一座，大棚面积2650平米（其中，种植区域面积1000平米），包括花卉、蔬菜种植、经营摊位等基础设施。</t>
  </si>
  <si>
    <t>该项目建成后，进一步完善了村级产业发展，也为红柳镇村村民提供创业增收点，实现增加村集体收入，推动乡村振兴有效衔接任务不断得到巩固。</t>
  </si>
  <si>
    <t>653221-2025-LY-005</t>
  </si>
  <si>
    <t>和田县沙产业基础设施配套项目</t>
  </si>
  <si>
    <t>2025.05-2025.12</t>
  </si>
  <si>
    <t>阿和公路西侧</t>
  </si>
  <si>
    <t>建设内容：新建36.46公里砂石路（宽度4.5米，厚30厘米），分布式光伏160套，储能设施160套，光伏围栏160套，光伏清洗系统550套，及相关附属设施。</t>
  </si>
  <si>
    <t>通过配套道路和光伏设施，带动农民承包防沙治沙用地发展肉苁蓉产业，提高农户收入。</t>
  </si>
  <si>
    <t>653221-2025-JT-017</t>
  </si>
  <si>
    <t>和田县2025年农村公路建设项目（二期）</t>
  </si>
  <si>
    <t>项目建成后，可改善和田县农村路网，提高交通便利条件预计可使1711人受益，其中脱贫户（监测户）人口280人。</t>
  </si>
  <si>
    <t>653221-2025-CY-028</t>
  </si>
  <si>
    <t>红柳镇创业示范点项目</t>
  </si>
  <si>
    <t>2025.06-2025.11</t>
  </si>
  <si>
    <t>建设内容：建设2200㎡的钢结构创业小市场，包括顶盖、钢结构等设施以及通风、排水、电气等配套设施。</t>
  </si>
  <si>
    <t>该项目通过配套完善红柳镇基础设施建设。能促进当地经济发展</t>
  </si>
  <si>
    <t>653221-2025-QT-003</t>
  </si>
  <si>
    <t>和田县2025年易地搬迁地方政府债券贴息补助项目</t>
  </si>
  <si>
    <t>和田县</t>
  </si>
  <si>
    <t>建设内容：对易地搬迁地方政府债券进行贴息补助.</t>
  </si>
  <si>
    <t>和田县财政局</t>
  </si>
  <si>
    <t>柏煜</t>
  </si>
  <si>
    <t>缓解地方财政压力，避免因债务影响民生发展投入。</t>
  </si>
  <si>
    <t>653221-2025-CY-029</t>
  </si>
  <si>
    <t>和田县英阿瓦提乡2025年服装产业发展设备采购项目</t>
  </si>
  <si>
    <t>2025.06-2025.13</t>
  </si>
  <si>
    <t>英阿瓦提乡艾吉克村</t>
  </si>
  <si>
    <t>建设内容：为艾吉克村扶贫车间采购并安装织布机38台，用于发展服装产业。</t>
  </si>
  <si>
    <t>县级配套资金</t>
  </si>
  <si>
    <t>能促进当地经济发展，同时使包括38户脱贫户群众直接或间接受益，提升他们的生活质量。</t>
  </si>
  <si>
    <t>653221-2025-CY-030</t>
  </si>
  <si>
    <t>和田县园艺场小型农产品交易市场建设项目</t>
  </si>
  <si>
    <t>建设内容：新建地面硬化面积750㎡及200㎡果蔬分选棚（轻钢结构）。</t>
  </si>
  <si>
    <t>该项目通过配套完善园艺场基础设施建设，将推动项目区农村生产生活条件和发展环境明显改善。能促进当地经济发展</t>
  </si>
  <si>
    <t>653221-2025-CY-031</t>
  </si>
  <si>
    <t>和田县罕艾日克镇乡村振兴创业基地建设项目(一期)</t>
  </si>
  <si>
    <t>建设内容：新建创业基地两栋，总建筑面积3556平方米。其中，新建1#楼建筑面积1520平方米，新建2#楼建筑面积2036平方米，均为框架结构，地上两层并配套包含室外给排水管网、消防管网及供配电管网、变压器等附属设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</si>
</sst>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_);[Red]\(0.0\)"/>
  </numFmts>
  <fonts count="33">
    <font>
      <sz val="11"/>
      <color indexed="8"/>
      <name val="宋体"/>
      <charset val="1"/>
    </font>
    <font>
      <sz val="11"/>
      <name val="宋体"/>
      <charset val="134"/>
    </font>
    <font>
      <sz val="20"/>
      <name val="宋体"/>
      <charset val="134"/>
    </font>
    <font>
      <sz val="16"/>
      <name val="宋体"/>
      <charset val="134"/>
    </font>
    <font>
      <sz val="20"/>
      <color theme="1"/>
      <name val="宋体"/>
      <charset val="134"/>
    </font>
    <font>
      <sz val="20"/>
      <color theme="1"/>
      <name val="宋体"/>
      <charset val="134"/>
      <scheme val="minor"/>
    </font>
    <font>
      <b/>
      <sz val="20"/>
      <name val="宋体"/>
      <charset val="134"/>
    </font>
    <font>
      <sz val="16"/>
      <name val="宋体"/>
      <charset val="134"/>
      <scheme val="minor"/>
    </font>
    <font>
      <b/>
      <sz val="20"/>
      <name val="方正公文楷体"/>
      <charset val="134"/>
    </font>
    <font>
      <sz val="20"/>
      <name val="宋体"/>
      <charset val="134"/>
      <scheme val="minor"/>
    </font>
    <font>
      <sz val="11"/>
      <color theme="1"/>
      <name val="宋体"/>
      <charset val="134"/>
      <scheme val="minor"/>
    </font>
    <font>
      <sz val="48"/>
      <name val="宋体"/>
      <charset val="134"/>
    </font>
    <font>
      <sz val="12"/>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9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xf numFmtId="0" fontId="2" fillId="0" borderId="0" xfId="0" applyFont="1" applyFill="1" applyAlignment="1"/>
    <xf numFmtId="0" fontId="2" fillId="0" borderId="0" xfId="0" applyFont="1" applyFill="1" applyAlignment="1">
      <alignment vertical="center" wrapText="1"/>
    </xf>
    <xf numFmtId="0" fontId="2" fillId="0" borderId="0" xfId="0" applyFont="1" applyFill="1" applyAlignment="1">
      <alignment vertical="center" wrapText="1"/>
    </xf>
    <xf numFmtId="0" fontId="5" fillId="0" borderId="0" xfId="0" applyFont="1" applyFill="1" applyAlignment="1">
      <alignment vertical="center"/>
    </xf>
    <xf numFmtId="0" fontId="10" fillId="0" borderId="0" xfId="0" applyFont="1" applyFill="1" applyAlignment="1">
      <alignment vertical="center"/>
    </xf>
    <xf numFmtId="0" fontId="2" fillId="0" borderId="0" xfId="0" applyFont="1" applyFill="1" applyAlignment="1"/>
    <xf numFmtId="0" fontId="2" fillId="0" borderId="0" xfId="0" applyFont="1" applyFill="1" applyBorder="1" applyAlignment="1">
      <alignment horizontal="center" vertical="center" wrapText="1"/>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12" fillId="0" borderId="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176" fontId="3" fillId="0" borderId="0" xfId="0" applyNumberFormat="1" applyFont="1" applyFill="1" applyAlignment="1">
      <alignment horizontal="center" vertical="center" wrapText="1"/>
    </xf>
    <xf numFmtId="178"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1" fillId="0" borderId="0" xfId="0" applyFont="1" applyFill="1" applyAlignment="1">
      <alignment horizontal="left" vertical="center" wrapText="1"/>
    </xf>
    <xf numFmtId="0" fontId="1" fillId="0" borderId="0" xfId="0" applyFont="1" applyFill="1" applyAlignment="1">
      <alignment horizontal="left" vertical="center" wrapText="1"/>
    </xf>
    <xf numFmtId="0" fontId="12" fillId="0" borderId="0" xfId="0" applyFont="1" applyFill="1" applyAlignment="1">
      <alignment horizontal="center" vertical="center" wrapText="1"/>
    </xf>
    <xf numFmtId="177" fontId="13"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xf numFmtId="177" fontId="6" fillId="0" borderId="1"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wrapText="1"/>
    </xf>
    <xf numFmtId="0" fontId="10" fillId="0" borderId="1" xfId="0" applyFont="1" applyFill="1" applyBorder="1" applyAlignment="1">
      <alignment vertical="center"/>
    </xf>
    <xf numFmtId="0" fontId="1"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30"/>
  <sheetViews>
    <sheetView tabSelected="1" zoomScale="25" zoomScaleNormal="25" workbookViewId="0">
      <selection activeCell="I11" sqref="I11"/>
    </sheetView>
  </sheetViews>
  <sheetFormatPr defaultColWidth="9" defaultRowHeight="14"/>
  <cols>
    <col min="1" max="1" width="8.89090909090909" style="1" customWidth="1"/>
    <col min="2" max="2" width="13.6272727272727" style="1" customWidth="1"/>
    <col min="3" max="3" width="43.1818181818182" style="1" customWidth="1"/>
    <col min="4" max="4" width="16.6636363636364" style="1" customWidth="1"/>
    <col min="5" max="5" width="12.7090909090909" style="1" customWidth="1"/>
    <col min="6" max="6" width="23.1272727272727" style="1" customWidth="1"/>
    <col min="7" max="7" width="32.2272727272727" style="1" customWidth="1"/>
    <col min="8" max="8" width="125" style="1" customWidth="1"/>
    <col min="9" max="9" width="9" style="1" customWidth="1"/>
    <col min="10" max="10" width="14.7909090909091" style="1" customWidth="1"/>
    <col min="11" max="11" width="16.5909090909091" style="1" customWidth="1"/>
    <col min="12" max="12" width="12.7272727272727" style="1" customWidth="1"/>
    <col min="13" max="13" width="16.5" style="1" customWidth="1"/>
    <col min="14" max="14" width="15" style="1" customWidth="1"/>
    <col min="15" max="15" width="18.1272727272727" style="22" customWidth="1"/>
    <col min="16" max="17" width="20.2818181818182" style="22" customWidth="1"/>
    <col min="18" max="25" width="20.2818181818182" style="1" customWidth="1"/>
    <col min="26" max="26" width="106.363636363636" style="23" customWidth="1"/>
    <col min="27" max="27" width="20.3090909090909" style="24" customWidth="1"/>
    <col min="28" max="16384" width="9" style="1"/>
  </cols>
  <sheetData>
    <row r="1" s="1" customFormat="1" ht="80" customHeight="1" spans="1:27">
      <c r="A1" s="25" t="s">
        <v>0</v>
      </c>
      <c r="B1" s="25"/>
      <c r="C1" s="25"/>
      <c r="D1" s="25"/>
      <c r="E1" s="25"/>
      <c r="F1" s="25"/>
      <c r="G1" s="25"/>
      <c r="H1" s="25"/>
      <c r="I1" s="25"/>
      <c r="J1" s="25"/>
      <c r="K1" s="25"/>
      <c r="L1" s="25"/>
      <c r="M1" s="25"/>
      <c r="N1" s="25"/>
      <c r="O1" s="25"/>
      <c r="P1" s="25"/>
      <c r="Q1" s="25"/>
      <c r="R1" s="25"/>
      <c r="S1" s="25"/>
      <c r="T1" s="25"/>
      <c r="U1" s="25"/>
      <c r="V1" s="25"/>
      <c r="W1" s="25"/>
      <c r="X1" s="25"/>
      <c r="Y1" s="25"/>
      <c r="Z1" s="54"/>
      <c r="AA1" s="25"/>
    </row>
    <row r="2" s="1" customFormat="1" ht="21" spans="1:27">
      <c r="A2" s="26"/>
      <c r="B2" s="26"/>
      <c r="C2" s="26"/>
      <c r="D2" s="26"/>
      <c r="E2" s="26"/>
      <c r="F2" s="26"/>
      <c r="G2" s="26"/>
      <c r="H2" s="26"/>
      <c r="I2" s="26"/>
      <c r="J2" s="26"/>
      <c r="K2" s="26"/>
      <c r="L2" s="26"/>
      <c r="M2" s="26"/>
      <c r="N2" s="26"/>
      <c r="O2" s="35"/>
      <c r="P2" s="35"/>
      <c r="Q2" s="35"/>
      <c r="R2" s="35"/>
      <c r="S2" s="35"/>
      <c r="T2" s="35"/>
      <c r="U2" s="35"/>
      <c r="V2" s="49"/>
      <c r="W2" s="49"/>
      <c r="X2" s="49"/>
      <c r="Y2" s="49"/>
      <c r="Z2" s="55" t="s">
        <v>1</v>
      </c>
      <c r="AA2" s="56"/>
    </row>
    <row r="3" s="2" customFormat="1" ht="25.5" spans="1:27">
      <c r="A3" s="27" t="s">
        <v>2</v>
      </c>
      <c r="B3" s="27" t="s">
        <v>3</v>
      </c>
      <c r="C3" s="27" t="s">
        <v>4</v>
      </c>
      <c r="D3" s="27" t="s">
        <v>5</v>
      </c>
      <c r="E3" s="27" t="s">
        <v>6</v>
      </c>
      <c r="F3" s="27" t="s">
        <v>7</v>
      </c>
      <c r="G3" s="27" t="s">
        <v>8</v>
      </c>
      <c r="H3" s="27" t="s">
        <v>9</v>
      </c>
      <c r="I3" s="27" t="s">
        <v>10</v>
      </c>
      <c r="J3" s="27" t="s">
        <v>11</v>
      </c>
      <c r="K3" s="27" t="s">
        <v>12</v>
      </c>
      <c r="L3" s="36" t="s">
        <v>13</v>
      </c>
      <c r="M3" s="36" t="s">
        <v>14</v>
      </c>
      <c r="N3" s="36" t="s">
        <v>15</v>
      </c>
      <c r="O3" s="36" t="s">
        <v>16</v>
      </c>
      <c r="P3" s="36"/>
      <c r="Q3" s="36"/>
      <c r="R3" s="36"/>
      <c r="S3" s="36"/>
      <c r="T3" s="36"/>
      <c r="U3" s="36"/>
      <c r="V3" s="36"/>
      <c r="W3" s="36"/>
      <c r="X3" s="36"/>
      <c r="Y3" s="36"/>
      <c r="Z3" s="27" t="s">
        <v>17</v>
      </c>
      <c r="AA3" s="27" t="s">
        <v>18</v>
      </c>
    </row>
    <row r="4" s="2" customFormat="1" ht="25.5" spans="1:27">
      <c r="A4" s="27"/>
      <c r="B4" s="27"/>
      <c r="C4" s="27"/>
      <c r="D4" s="27"/>
      <c r="E4" s="27"/>
      <c r="F4" s="27"/>
      <c r="G4" s="27"/>
      <c r="H4" s="27"/>
      <c r="I4" s="27"/>
      <c r="J4" s="27"/>
      <c r="K4" s="27"/>
      <c r="L4" s="36"/>
      <c r="M4" s="36"/>
      <c r="N4" s="36"/>
      <c r="O4" s="36" t="s">
        <v>19</v>
      </c>
      <c r="P4" s="36" t="s">
        <v>20</v>
      </c>
      <c r="Q4" s="36" t="s">
        <v>21</v>
      </c>
      <c r="R4" s="36"/>
      <c r="S4" s="36"/>
      <c r="T4" s="36"/>
      <c r="U4" s="36"/>
      <c r="V4" s="36" t="s">
        <v>22</v>
      </c>
      <c r="W4" s="36" t="s">
        <v>23</v>
      </c>
      <c r="X4" s="36"/>
      <c r="Y4" s="36"/>
      <c r="Z4" s="27"/>
      <c r="AA4" s="27"/>
    </row>
    <row r="5" s="2" customFormat="1" ht="76.5" spans="1:27">
      <c r="A5" s="27"/>
      <c r="B5" s="27"/>
      <c r="C5" s="27"/>
      <c r="D5" s="27"/>
      <c r="E5" s="27"/>
      <c r="F5" s="27"/>
      <c r="G5" s="27"/>
      <c r="H5" s="27"/>
      <c r="I5" s="27"/>
      <c r="J5" s="27"/>
      <c r="K5" s="27"/>
      <c r="L5" s="36"/>
      <c r="M5" s="36"/>
      <c r="N5" s="36"/>
      <c r="O5" s="36"/>
      <c r="P5" s="36"/>
      <c r="Q5" s="36" t="s">
        <v>24</v>
      </c>
      <c r="R5" s="36" t="s">
        <v>25</v>
      </c>
      <c r="S5" s="36" t="s">
        <v>26</v>
      </c>
      <c r="T5" s="36" t="s">
        <v>27</v>
      </c>
      <c r="U5" s="36" t="s">
        <v>28</v>
      </c>
      <c r="V5" s="36"/>
      <c r="W5" s="36" t="s">
        <v>24</v>
      </c>
      <c r="X5" s="36" t="s">
        <v>20</v>
      </c>
      <c r="Y5" s="36" t="s">
        <v>29</v>
      </c>
      <c r="Z5" s="27"/>
      <c r="AA5" s="27"/>
    </row>
    <row r="6" s="3" customFormat="1" ht="42" customHeight="1" spans="1:27">
      <c r="A6" s="28" t="s">
        <v>30</v>
      </c>
      <c r="B6" s="29"/>
      <c r="C6" s="29"/>
      <c r="D6" s="29"/>
      <c r="E6" s="29"/>
      <c r="F6" s="29"/>
      <c r="G6" s="29"/>
      <c r="H6" s="30"/>
      <c r="I6" s="37"/>
      <c r="J6" s="38"/>
      <c r="K6" s="37"/>
      <c r="L6" s="37"/>
      <c r="M6" s="37"/>
      <c r="N6" s="37"/>
      <c r="O6" s="39">
        <f t="shared" ref="O6:Y6" si="0">SUBTOTAL(9,O7:O130)</f>
        <v>258091.502</v>
      </c>
      <c r="P6" s="39">
        <f t="shared" si="0"/>
        <v>7740.219891</v>
      </c>
      <c r="Q6" s="39">
        <f t="shared" si="0"/>
        <v>244535.921637</v>
      </c>
      <c r="R6" s="39">
        <f t="shared" si="0"/>
        <v>159407.881891</v>
      </c>
      <c r="S6" s="39">
        <f t="shared" si="0"/>
        <v>63195.039746</v>
      </c>
      <c r="T6" s="39">
        <f t="shared" si="0"/>
        <v>6000</v>
      </c>
      <c r="U6" s="39">
        <f t="shared" si="0"/>
        <v>125</v>
      </c>
      <c r="V6" s="39">
        <f t="shared" si="0"/>
        <v>15808</v>
      </c>
      <c r="W6" s="39">
        <f t="shared" si="0"/>
        <v>500</v>
      </c>
      <c r="X6" s="39">
        <f t="shared" si="0"/>
        <v>0</v>
      </c>
      <c r="Y6" s="39">
        <f t="shared" si="0"/>
        <v>500</v>
      </c>
      <c r="Z6" s="57"/>
      <c r="AA6" s="37"/>
    </row>
    <row r="7" s="4" customFormat="1" ht="133" customHeight="1" spans="1:27">
      <c r="A7" s="31">
        <v>1</v>
      </c>
      <c r="B7" s="31" t="s">
        <v>31</v>
      </c>
      <c r="C7" s="31" t="s">
        <v>32</v>
      </c>
      <c r="D7" s="31" t="s">
        <v>33</v>
      </c>
      <c r="E7" s="31" t="s">
        <v>34</v>
      </c>
      <c r="F7" s="31" t="s">
        <v>35</v>
      </c>
      <c r="G7" s="31" t="s">
        <v>36</v>
      </c>
      <c r="H7" s="32" t="s">
        <v>37</v>
      </c>
      <c r="I7" s="31" t="s">
        <v>38</v>
      </c>
      <c r="J7" s="31">
        <v>3.4</v>
      </c>
      <c r="K7" s="31" t="s">
        <v>39</v>
      </c>
      <c r="L7" s="31" t="s">
        <v>39</v>
      </c>
      <c r="M7" s="31" t="s">
        <v>40</v>
      </c>
      <c r="N7" s="31" t="s">
        <v>41</v>
      </c>
      <c r="O7" s="31">
        <v>4052</v>
      </c>
      <c r="P7" s="31">
        <v>117.919637</v>
      </c>
      <c r="Q7" s="50">
        <f t="shared" ref="Q7:Q9" si="1">R7+S7+T7+U7+V7</f>
        <v>3025.4</v>
      </c>
      <c r="R7" s="50"/>
      <c r="S7" s="31">
        <v>3025.4</v>
      </c>
      <c r="T7" s="31"/>
      <c r="U7" s="31"/>
      <c r="V7" s="31"/>
      <c r="W7" s="31"/>
      <c r="X7" s="31"/>
      <c r="Y7" s="53"/>
      <c r="Z7" s="32" t="s">
        <v>42</v>
      </c>
      <c r="AA7" s="31"/>
    </row>
    <row r="8" s="4" customFormat="1" ht="116" customHeight="1" spans="1:27">
      <c r="A8" s="31">
        <v>2</v>
      </c>
      <c r="B8" s="31" t="s">
        <v>43</v>
      </c>
      <c r="C8" s="31" t="s">
        <v>44</v>
      </c>
      <c r="D8" s="31" t="s">
        <v>33</v>
      </c>
      <c r="E8" s="31" t="s">
        <v>34</v>
      </c>
      <c r="F8" s="31" t="s">
        <v>45</v>
      </c>
      <c r="G8" s="31" t="s">
        <v>46</v>
      </c>
      <c r="H8" s="32" t="s">
        <v>47</v>
      </c>
      <c r="I8" s="31" t="s">
        <v>38</v>
      </c>
      <c r="J8" s="31">
        <v>7.54</v>
      </c>
      <c r="K8" s="31" t="s">
        <v>48</v>
      </c>
      <c r="L8" s="31" t="s">
        <v>48</v>
      </c>
      <c r="M8" s="31" t="s">
        <v>49</v>
      </c>
      <c r="N8" s="31" t="s">
        <v>41</v>
      </c>
      <c r="O8" s="31">
        <v>7000</v>
      </c>
      <c r="P8" s="31">
        <v>4016.464211</v>
      </c>
      <c r="Q8" s="50">
        <f t="shared" si="1"/>
        <v>2983.535789</v>
      </c>
      <c r="R8" s="50"/>
      <c r="S8" s="31">
        <v>2983.535789</v>
      </c>
      <c r="T8" s="31"/>
      <c r="U8" s="31"/>
      <c r="V8" s="31"/>
      <c r="W8" s="31"/>
      <c r="X8" s="31"/>
      <c r="Y8" s="53"/>
      <c r="Z8" s="58" t="s">
        <v>50</v>
      </c>
      <c r="AA8" s="31"/>
    </row>
    <row r="9" s="4" customFormat="1" ht="92" customHeight="1" spans="1:27">
      <c r="A9" s="31">
        <v>3</v>
      </c>
      <c r="B9" s="31" t="s">
        <v>51</v>
      </c>
      <c r="C9" s="31" t="s">
        <v>52</v>
      </c>
      <c r="D9" s="31" t="s">
        <v>33</v>
      </c>
      <c r="E9" s="31" t="s">
        <v>53</v>
      </c>
      <c r="F9" s="31" t="s">
        <v>54</v>
      </c>
      <c r="G9" s="31" t="s">
        <v>55</v>
      </c>
      <c r="H9" s="32" t="s">
        <v>56</v>
      </c>
      <c r="I9" s="31" t="s">
        <v>38</v>
      </c>
      <c r="J9" s="31">
        <v>9.4</v>
      </c>
      <c r="K9" s="31" t="s">
        <v>48</v>
      </c>
      <c r="L9" s="31" t="s">
        <v>48</v>
      </c>
      <c r="M9" s="31" t="s">
        <v>49</v>
      </c>
      <c r="N9" s="31" t="s">
        <v>41</v>
      </c>
      <c r="O9" s="31">
        <v>4600</v>
      </c>
      <c r="P9" s="40"/>
      <c r="Q9" s="50">
        <f t="shared" si="1"/>
        <v>4600</v>
      </c>
      <c r="R9" s="31"/>
      <c r="S9" s="31">
        <v>4600</v>
      </c>
      <c r="T9" s="31"/>
      <c r="U9" s="31"/>
      <c r="V9" s="31"/>
      <c r="W9" s="31"/>
      <c r="X9" s="31"/>
      <c r="Y9" s="53"/>
      <c r="Z9" s="32" t="s">
        <v>57</v>
      </c>
      <c r="AA9" s="31"/>
    </row>
    <row r="10" s="2" customFormat="1" ht="183" customHeight="1" spans="1:27">
      <c r="A10" s="33">
        <v>4</v>
      </c>
      <c r="B10" s="33" t="s">
        <v>58</v>
      </c>
      <c r="C10" s="33" t="s">
        <v>59</v>
      </c>
      <c r="D10" s="33" t="s">
        <v>60</v>
      </c>
      <c r="E10" s="33" t="s">
        <v>61</v>
      </c>
      <c r="F10" s="33" t="s">
        <v>62</v>
      </c>
      <c r="G10" s="33" t="s">
        <v>63</v>
      </c>
      <c r="H10" s="34" t="s">
        <v>64</v>
      </c>
      <c r="I10" s="33" t="s">
        <v>65</v>
      </c>
      <c r="J10" s="33">
        <v>13</v>
      </c>
      <c r="K10" s="33" t="s">
        <v>66</v>
      </c>
      <c r="L10" s="33" t="s">
        <v>67</v>
      </c>
      <c r="M10" s="33" t="s">
        <v>68</v>
      </c>
      <c r="N10" s="33" t="s">
        <v>41</v>
      </c>
      <c r="O10" s="33">
        <v>650</v>
      </c>
      <c r="P10" s="41"/>
      <c r="Q10" s="33">
        <v>650</v>
      </c>
      <c r="R10" s="33">
        <v>650</v>
      </c>
      <c r="S10" s="33"/>
      <c r="T10" s="33"/>
      <c r="U10" s="33"/>
      <c r="V10" s="33"/>
      <c r="W10" s="33"/>
      <c r="X10" s="33"/>
      <c r="Y10" s="33"/>
      <c r="Z10" s="34" t="s">
        <v>69</v>
      </c>
      <c r="AA10" s="33"/>
    </row>
    <row r="11" s="2" customFormat="1" ht="122" customHeight="1" spans="1:27">
      <c r="A11" s="33">
        <v>5</v>
      </c>
      <c r="B11" s="33" t="s">
        <v>70</v>
      </c>
      <c r="C11" s="33" t="s">
        <v>71</v>
      </c>
      <c r="D11" s="33" t="s">
        <v>60</v>
      </c>
      <c r="E11" s="33" t="s">
        <v>53</v>
      </c>
      <c r="F11" s="33" t="s">
        <v>62</v>
      </c>
      <c r="G11" s="33" t="s">
        <v>72</v>
      </c>
      <c r="H11" s="34" t="s">
        <v>73</v>
      </c>
      <c r="I11" s="33" t="s">
        <v>74</v>
      </c>
      <c r="J11" s="33">
        <v>7245.96</v>
      </c>
      <c r="K11" s="33" t="s">
        <v>75</v>
      </c>
      <c r="L11" s="33" t="s">
        <v>67</v>
      </c>
      <c r="M11" s="42" t="s">
        <v>76</v>
      </c>
      <c r="N11" s="33" t="s">
        <v>41</v>
      </c>
      <c r="O11" s="41">
        <v>2000</v>
      </c>
      <c r="P11" s="41"/>
      <c r="Q11" s="48">
        <f t="shared" ref="Q11:Q13" si="2">R11+S11+T11+U11+V11</f>
        <v>2000</v>
      </c>
      <c r="R11" s="33">
        <v>2000</v>
      </c>
      <c r="S11" s="33"/>
      <c r="T11" s="51"/>
      <c r="U11" s="51"/>
      <c r="V11" s="51"/>
      <c r="W11" s="51"/>
      <c r="X11" s="51"/>
      <c r="Y11" s="51"/>
      <c r="Z11" s="34" t="s">
        <v>77</v>
      </c>
      <c r="AA11" s="33"/>
    </row>
    <row r="12" s="5" customFormat="1" ht="246" customHeight="1" spans="1:27">
      <c r="A12" s="33">
        <v>6</v>
      </c>
      <c r="B12" s="33" t="s">
        <v>78</v>
      </c>
      <c r="C12" s="33" t="s">
        <v>79</v>
      </c>
      <c r="D12" s="33" t="s">
        <v>60</v>
      </c>
      <c r="E12" s="33" t="s">
        <v>53</v>
      </c>
      <c r="F12" s="33" t="s">
        <v>62</v>
      </c>
      <c r="G12" s="33" t="s">
        <v>63</v>
      </c>
      <c r="H12" s="34" t="s">
        <v>80</v>
      </c>
      <c r="I12" s="33" t="s">
        <v>81</v>
      </c>
      <c r="J12" s="33" t="s">
        <v>82</v>
      </c>
      <c r="K12" s="33" t="s">
        <v>83</v>
      </c>
      <c r="L12" s="33" t="s">
        <v>67</v>
      </c>
      <c r="M12" s="42" t="s">
        <v>68</v>
      </c>
      <c r="N12" s="33" t="s">
        <v>41</v>
      </c>
      <c r="O12" s="41">
        <v>13000</v>
      </c>
      <c r="P12" s="41"/>
      <c r="Q12" s="48">
        <f t="shared" si="2"/>
        <v>13000</v>
      </c>
      <c r="R12" s="33">
        <v>13000</v>
      </c>
      <c r="S12" s="33"/>
      <c r="T12" s="51"/>
      <c r="U12" s="51"/>
      <c r="V12" s="51"/>
      <c r="W12" s="51"/>
      <c r="X12" s="51"/>
      <c r="Y12" s="51"/>
      <c r="Z12" s="34" t="s">
        <v>84</v>
      </c>
      <c r="AA12" s="33"/>
    </row>
    <row r="13" s="5" customFormat="1" ht="142" customHeight="1" spans="1:27">
      <c r="A13" s="33">
        <v>7</v>
      </c>
      <c r="B13" s="33" t="s">
        <v>85</v>
      </c>
      <c r="C13" s="33" t="s">
        <v>86</v>
      </c>
      <c r="D13" s="33" t="s">
        <v>60</v>
      </c>
      <c r="E13" s="33" t="s">
        <v>53</v>
      </c>
      <c r="F13" s="33" t="s">
        <v>62</v>
      </c>
      <c r="G13" s="33" t="s">
        <v>63</v>
      </c>
      <c r="H13" s="34" t="s">
        <v>87</v>
      </c>
      <c r="I13" s="33" t="s">
        <v>88</v>
      </c>
      <c r="J13" s="33">
        <v>18000</v>
      </c>
      <c r="K13" s="33" t="s">
        <v>67</v>
      </c>
      <c r="L13" s="33" t="s">
        <v>67</v>
      </c>
      <c r="M13" s="42" t="s">
        <v>89</v>
      </c>
      <c r="N13" s="33" t="s">
        <v>41</v>
      </c>
      <c r="O13" s="41">
        <v>3000</v>
      </c>
      <c r="P13" s="41"/>
      <c r="Q13" s="48">
        <f t="shared" si="2"/>
        <v>3000</v>
      </c>
      <c r="R13" s="33">
        <v>3000</v>
      </c>
      <c r="S13" s="33"/>
      <c r="T13" s="51"/>
      <c r="U13" s="51"/>
      <c r="V13" s="51"/>
      <c r="W13" s="51"/>
      <c r="X13" s="51"/>
      <c r="Y13" s="51"/>
      <c r="Z13" s="34" t="s">
        <v>90</v>
      </c>
      <c r="AA13" s="33"/>
    </row>
    <row r="14" s="5" customFormat="1" ht="142" customHeight="1" spans="1:27">
      <c r="A14" s="33">
        <v>8</v>
      </c>
      <c r="B14" s="33" t="s">
        <v>91</v>
      </c>
      <c r="C14" s="33" t="s">
        <v>92</v>
      </c>
      <c r="D14" s="33" t="s">
        <v>60</v>
      </c>
      <c r="E14" s="33" t="s">
        <v>53</v>
      </c>
      <c r="F14" s="33" t="s">
        <v>62</v>
      </c>
      <c r="G14" s="33" t="s">
        <v>93</v>
      </c>
      <c r="H14" s="34" t="s">
        <v>94</v>
      </c>
      <c r="I14" s="33" t="s">
        <v>95</v>
      </c>
      <c r="J14" s="33" t="s">
        <v>96</v>
      </c>
      <c r="K14" s="33" t="s">
        <v>97</v>
      </c>
      <c r="L14" s="33" t="s">
        <v>97</v>
      </c>
      <c r="M14" s="42" t="s">
        <v>98</v>
      </c>
      <c r="N14" s="33" t="s">
        <v>41</v>
      </c>
      <c r="O14" s="43">
        <v>2282</v>
      </c>
      <c r="P14" s="41"/>
      <c r="Q14" s="43">
        <v>2282</v>
      </c>
      <c r="R14" s="43">
        <v>2282</v>
      </c>
      <c r="S14" s="33"/>
      <c r="T14" s="51"/>
      <c r="U14" s="51"/>
      <c r="V14" s="51"/>
      <c r="W14" s="51"/>
      <c r="X14" s="51"/>
      <c r="Y14" s="51"/>
      <c r="Z14" s="34" t="s">
        <v>99</v>
      </c>
      <c r="AA14" s="33"/>
    </row>
    <row r="15" s="2" customFormat="1" ht="127.5" spans="1:27">
      <c r="A15" s="33">
        <v>9</v>
      </c>
      <c r="B15" s="33" t="s">
        <v>100</v>
      </c>
      <c r="C15" s="33" t="s">
        <v>101</v>
      </c>
      <c r="D15" s="33" t="s">
        <v>60</v>
      </c>
      <c r="E15" s="33" t="s">
        <v>53</v>
      </c>
      <c r="F15" s="33" t="s">
        <v>102</v>
      </c>
      <c r="G15" s="33" t="s">
        <v>103</v>
      </c>
      <c r="H15" s="34" t="s">
        <v>104</v>
      </c>
      <c r="I15" s="33" t="s">
        <v>105</v>
      </c>
      <c r="J15" s="33">
        <v>100</v>
      </c>
      <c r="K15" s="33" t="s">
        <v>106</v>
      </c>
      <c r="L15" s="33" t="s">
        <v>67</v>
      </c>
      <c r="M15" s="42" t="s">
        <v>107</v>
      </c>
      <c r="N15" s="33" t="s">
        <v>108</v>
      </c>
      <c r="O15" s="41">
        <v>1750</v>
      </c>
      <c r="P15" s="41"/>
      <c r="Q15" s="48">
        <f t="shared" ref="Q15:Q19" si="3">R15+S15+T15+U15+V15</f>
        <v>1750</v>
      </c>
      <c r="R15" s="33">
        <v>1750</v>
      </c>
      <c r="S15" s="33"/>
      <c r="T15" s="51"/>
      <c r="U15" s="51"/>
      <c r="V15" s="51"/>
      <c r="W15" s="51"/>
      <c r="X15" s="51"/>
      <c r="Y15" s="51"/>
      <c r="Z15" s="34" t="s">
        <v>109</v>
      </c>
      <c r="AA15" s="33"/>
    </row>
    <row r="16" s="2" customFormat="1" ht="160" customHeight="1" spans="1:27">
      <c r="A16" s="33">
        <v>10</v>
      </c>
      <c r="B16" s="33" t="s">
        <v>110</v>
      </c>
      <c r="C16" s="33" t="s">
        <v>111</v>
      </c>
      <c r="D16" s="33" t="s">
        <v>60</v>
      </c>
      <c r="E16" s="33" t="s">
        <v>53</v>
      </c>
      <c r="F16" s="33" t="s">
        <v>62</v>
      </c>
      <c r="G16" s="33" t="s">
        <v>112</v>
      </c>
      <c r="H16" s="34" t="s">
        <v>113</v>
      </c>
      <c r="I16" s="33" t="s">
        <v>105</v>
      </c>
      <c r="J16" s="33">
        <v>1</v>
      </c>
      <c r="K16" s="33" t="s">
        <v>67</v>
      </c>
      <c r="L16" s="33" t="s">
        <v>67</v>
      </c>
      <c r="M16" s="42" t="s">
        <v>89</v>
      </c>
      <c r="N16" s="33" t="s">
        <v>114</v>
      </c>
      <c r="O16" s="41">
        <v>126</v>
      </c>
      <c r="P16" s="41"/>
      <c r="Q16" s="41">
        <v>126</v>
      </c>
      <c r="R16" s="41">
        <v>126</v>
      </c>
      <c r="S16" s="33"/>
      <c r="T16" s="51"/>
      <c r="U16" s="51"/>
      <c r="V16" s="51"/>
      <c r="W16" s="51"/>
      <c r="X16" s="51"/>
      <c r="Y16" s="51"/>
      <c r="Z16" s="34" t="s">
        <v>115</v>
      </c>
      <c r="AA16" s="33"/>
    </row>
    <row r="17" s="2" customFormat="1" ht="262" customHeight="1" spans="1:27">
      <c r="A17" s="33">
        <v>11</v>
      </c>
      <c r="B17" s="33" t="s">
        <v>116</v>
      </c>
      <c r="C17" s="33" t="s">
        <v>117</v>
      </c>
      <c r="D17" s="33" t="s">
        <v>60</v>
      </c>
      <c r="E17" s="33" t="s">
        <v>53</v>
      </c>
      <c r="F17" s="33" t="s">
        <v>62</v>
      </c>
      <c r="G17" s="33" t="s">
        <v>118</v>
      </c>
      <c r="H17" s="34" t="s">
        <v>119</v>
      </c>
      <c r="I17" s="33" t="s">
        <v>120</v>
      </c>
      <c r="J17" s="33" t="s">
        <v>121</v>
      </c>
      <c r="K17" s="33" t="s">
        <v>122</v>
      </c>
      <c r="L17" s="33" t="s">
        <v>67</v>
      </c>
      <c r="M17" s="33" t="s">
        <v>123</v>
      </c>
      <c r="N17" s="33" t="s">
        <v>41</v>
      </c>
      <c r="O17" s="44">
        <v>890</v>
      </c>
      <c r="P17" s="44"/>
      <c r="Q17" s="48">
        <f t="shared" si="3"/>
        <v>390</v>
      </c>
      <c r="R17" s="33">
        <v>390</v>
      </c>
      <c r="S17" s="33"/>
      <c r="T17" s="51"/>
      <c r="U17" s="51"/>
      <c r="V17" s="51"/>
      <c r="W17" s="44">
        <v>500</v>
      </c>
      <c r="X17" s="44"/>
      <c r="Y17" s="44">
        <v>500</v>
      </c>
      <c r="Z17" s="59" t="s">
        <v>124</v>
      </c>
      <c r="AA17" s="33"/>
    </row>
    <row r="18" s="4" customFormat="1" ht="116" customHeight="1" spans="1:27">
      <c r="A18" s="31">
        <v>12</v>
      </c>
      <c r="B18" s="31" t="s">
        <v>125</v>
      </c>
      <c r="C18" s="31" t="s">
        <v>126</v>
      </c>
      <c r="D18" s="31" t="s">
        <v>60</v>
      </c>
      <c r="E18" s="31" t="s">
        <v>53</v>
      </c>
      <c r="F18" s="31" t="s">
        <v>62</v>
      </c>
      <c r="G18" s="31" t="s">
        <v>127</v>
      </c>
      <c r="H18" s="32" t="s">
        <v>128</v>
      </c>
      <c r="I18" s="31" t="s">
        <v>105</v>
      </c>
      <c r="J18" s="31">
        <v>4</v>
      </c>
      <c r="K18" s="31" t="s">
        <v>129</v>
      </c>
      <c r="L18" s="31" t="s">
        <v>67</v>
      </c>
      <c r="M18" s="45" t="s">
        <v>130</v>
      </c>
      <c r="N18" s="31" t="s">
        <v>41</v>
      </c>
      <c r="O18" s="46">
        <v>600</v>
      </c>
      <c r="P18" s="46"/>
      <c r="Q18" s="50">
        <v>600</v>
      </c>
      <c r="R18" s="46">
        <v>600</v>
      </c>
      <c r="S18" s="31"/>
      <c r="T18" s="52"/>
      <c r="U18" s="52"/>
      <c r="V18" s="52"/>
      <c r="W18" s="52"/>
      <c r="X18" s="52"/>
      <c r="Y18" s="52"/>
      <c r="Z18" s="58" t="s">
        <v>131</v>
      </c>
      <c r="AA18" s="31"/>
    </row>
    <row r="19" s="2" customFormat="1" ht="132" customHeight="1" spans="1:27">
      <c r="A19" s="33">
        <v>13</v>
      </c>
      <c r="B19" s="33" t="s">
        <v>132</v>
      </c>
      <c r="C19" s="33" t="s">
        <v>133</v>
      </c>
      <c r="D19" s="33" t="s">
        <v>60</v>
      </c>
      <c r="E19" s="33" t="s">
        <v>53</v>
      </c>
      <c r="F19" s="33" t="s">
        <v>62</v>
      </c>
      <c r="G19" s="33" t="s">
        <v>134</v>
      </c>
      <c r="H19" s="34" t="s">
        <v>135</v>
      </c>
      <c r="I19" s="47" t="s">
        <v>136</v>
      </c>
      <c r="J19" s="47">
        <v>3500</v>
      </c>
      <c r="K19" s="33" t="s">
        <v>75</v>
      </c>
      <c r="L19" s="33" t="s">
        <v>137</v>
      </c>
      <c r="M19" s="33" t="s">
        <v>76</v>
      </c>
      <c r="N19" s="33" t="s">
        <v>108</v>
      </c>
      <c r="O19" s="33">
        <v>250</v>
      </c>
      <c r="P19" s="33"/>
      <c r="Q19" s="48">
        <f t="shared" si="3"/>
        <v>250</v>
      </c>
      <c r="R19" s="47">
        <v>250</v>
      </c>
      <c r="S19" s="47"/>
      <c r="T19" s="47"/>
      <c r="U19" s="47"/>
      <c r="V19" s="47"/>
      <c r="W19" s="47"/>
      <c r="X19" s="47"/>
      <c r="Y19" s="47"/>
      <c r="Z19" s="34" t="s">
        <v>138</v>
      </c>
      <c r="AA19" s="33"/>
    </row>
    <row r="20" s="4" customFormat="1" ht="114" customHeight="1" spans="1:27">
      <c r="A20" s="31">
        <v>14</v>
      </c>
      <c r="B20" s="31" t="s">
        <v>139</v>
      </c>
      <c r="C20" s="31" t="s">
        <v>140</v>
      </c>
      <c r="D20" s="31" t="s">
        <v>60</v>
      </c>
      <c r="E20" s="31" t="s">
        <v>53</v>
      </c>
      <c r="F20" s="31" t="s">
        <v>62</v>
      </c>
      <c r="G20" s="31" t="s">
        <v>127</v>
      </c>
      <c r="H20" s="32" t="s">
        <v>141</v>
      </c>
      <c r="I20" s="31" t="s">
        <v>142</v>
      </c>
      <c r="J20" s="31">
        <v>2</v>
      </c>
      <c r="K20" s="31" t="s">
        <v>129</v>
      </c>
      <c r="L20" s="31" t="s">
        <v>67</v>
      </c>
      <c r="M20" s="45" t="s">
        <v>130</v>
      </c>
      <c r="N20" s="31" t="s">
        <v>41</v>
      </c>
      <c r="O20" s="46">
        <v>1700</v>
      </c>
      <c r="P20" s="46"/>
      <c r="Q20" s="46">
        <v>1700</v>
      </c>
      <c r="R20" s="46">
        <v>1700</v>
      </c>
      <c r="S20" s="31"/>
      <c r="T20" s="52"/>
      <c r="U20" s="52"/>
      <c r="V20" s="52"/>
      <c r="W20" s="52"/>
      <c r="X20" s="52"/>
      <c r="Y20" s="52"/>
      <c r="Z20" s="58" t="s">
        <v>143</v>
      </c>
      <c r="AA20" s="31"/>
    </row>
    <row r="21" s="2" customFormat="1" ht="76.5" spans="1:27">
      <c r="A21" s="33">
        <v>15</v>
      </c>
      <c r="B21" s="33" t="s">
        <v>144</v>
      </c>
      <c r="C21" s="33" t="s">
        <v>145</v>
      </c>
      <c r="D21" s="33" t="s">
        <v>60</v>
      </c>
      <c r="E21" s="33" t="s">
        <v>53</v>
      </c>
      <c r="F21" s="33" t="s">
        <v>62</v>
      </c>
      <c r="G21" s="33" t="s">
        <v>146</v>
      </c>
      <c r="H21" s="34" t="s">
        <v>147</v>
      </c>
      <c r="I21" s="33" t="s">
        <v>148</v>
      </c>
      <c r="J21" s="33">
        <v>1</v>
      </c>
      <c r="K21" s="33" t="s">
        <v>75</v>
      </c>
      <c r="L21" s="33" t="s">
        <v>67</v>
      </c>
      <c r="M21" s="33" t="s">
        <v>76</v>
      </c>
      <c r="N21" s="33" t="s">
        <v>41</v>
      </c>
      <c r="O21" s="44">
        <v>200</v>
      </c>
      <c r="P21" s="44"/>
      <c r="Q21" s="48">
        <f t="shared" ref="Q21:Q24" si="4">R21+S21+T21+U21+V21</f>
        <v>200</v>
      </c>
      <c r="R21" s="44"/>
      <c r="S21" s="44">
        <v>200</v>
      </c>
      <c r="T21" s="51"/>
      <c r="U21" s="51"/>
      <c r="V21" s="51"/>
      <c r="W21" s="51"/>
      <c r="X21" s="51"/>
      <c r="Y21" s="51"/>
      <c r="Z21" s="60" t="s">
        <v>149</v>
      </c>
      <c r="AA21" s="33"/>
    </row>
    <row r="22" s="2" customFormat="1" ht="102" spans="1:27">
      <c r="A22" s="33">
        <v>16</v>
      </c>
      <c r="B22" s="33" t="s">
        <v>150</v>
      </c>
      <c r="C22" s="33" t="s">
        <v>151</v>
      </c>
      <c r="D22" s="33" t="s">
        <v>60</v>
      </c>
      <c r="E22" s="33" t="s">
        <v>53</v>
      </c>
      <c r="F22" s="33" t="s">
        <v>62</v>
      </c>
      <c r="G22" s="33" t="s">
        <v>152</v>
      </c>
      <c r="H22" s="34" t="s">
        <v>153</v>
      </c>
      <c r="I22" s="33" t="s">
        <v>154</v>
      </c>
      <c r="J22" s="33">
        <v>5000</v>
      </c>
      <c r="K22" s="33" t="s">
        <v>155</v>
      </c>
      <c r="L22" s="33" t="s">
        <v>67</v>
      </c>
      <c r="M22" s="33" t="s">
        <v>156</v>
      </c>
      <c r="N22" s="33" t="s">
        <v>41</v>
      </c>
      <c r="O22" s="33">
        <v>2600</v>
      </c>
      <c r="P22" s="41"/>
      <c r="Q22" s="48">
        <f t="shared" si="4"/>
        <v>2600</v>
      </c>
      <c r="R22" s="33">
        <v>2600</v>
      </c>
      <c r="S22" s="33"/>
      <c r="T22" s="33"/>
      <c r="U22" s="33"/>
      <c r="V22" s="33"/>
      <c r="W22" s="33"/>
      <c r="X22" s="33"/>
      <c r="Y22" s="33"/>
      <c r="Z22" s="34" t="s">
        <v>157</v>
      </c>
      <c r="AA22" s="33"/>
    </row>
    <row r="23" s="2" customFormat="1" ht="102" spans="1:27">
      <c r="A23" s="33">
        <v>17</v>
      </c>
      <c r="B23" s="33" t="s">
        <v>158</v>
      </c>
      <c r="C23" s="33" t="s">
        <v>159</v>
      </c>
      <c r="D23" s="33" t="s">
        <v>60</v>
      </c>
      <c r="E23" s="33" t="s">
        <v>53</v>
      </c>
      <c r="F23" s="33" t="s">
        <v>102</v>
      </c>
      <c r="G23" s="33" t="s">
        <v>103</v>
      </c>
      <c r="H23" s="34" t="s">
        <v>160</v>
      </c>
      <c r="I23" s="33" t="s">
        <v>105</v>
      </c>
      <c r="J23" s="33">
        <v>150</v>
      </c>
      <c r="K23" s="33" t="s">
        <v>106</v>
      </c>
      <c r="L23" s="33" t="s">
        <v>67</v>
      </c>
      <c r="M23" s="33" t="s">
        <v>107</v>
      </c>
      <c r="N23" s="33" t="s">
        <v>41</v>
      </c>
      <c r="O23" s="33">
        <v>225</v>
      </c>
      <c r="P23" s="41"/>
      <c r="Q23" s="48">
        <f t="shared" si="4"/>
        <v>225</v>
      </c>
      <c r="R23" s="33">
        <v>225</v>
      </c>
      <c r="S23" s="33"/>
      <c r="T23" s="33"/>
      <c r="U23" s="33"/>
      <c r="V23" s="33"/>
      <c r="W23" s="33"/>
      <c r="X23" s="33"/>
      <c r="Y23" s="33"/>
      <c r="Z23" s="34" t="s">
        <v>161</v>
      </c>
      <c r="AA23" s="33"/>
    </row>
    <row r="24" s="4" customFormat="1" ht="127.5" spans="1:27">
      <c r="A24" s="31">
        <v>18</v>
      </c>
      <c r="B24" s="31" t="s">
        <v>162</v>
      </c>
      <c r="C24" s="31" t="s">
        <v>163</v>
      </c>
      <c r="D24" s="31" t="s">
        <v>60</v>
      </c>
      <c r="E24" s="31" t="s">
        <v>53</v>
      </c>
      <c r="F24" s="31" t="s">
        <v>164</v>
      </c>
      <c r="G24" s="31" t="s">
        <v>165</v>
      </c>
      <c r="H24" s="32" t="s">
        <v>166</v>
      </c>
      <c r="I24" s="31" t="s">
        <v>38</v>
      </c>
      <c r="J24" s="31">
        <v>3.347</v>
      </c>
      <c r="K24" s="31" t="s">
        <v>39</v>
      </c>
      <c r="L24" s="31" t="s">
        <v>39</v>
      </c>
      <c r="M24" s="31" t="s">
        <v>40</v>
      </c>
      <c r="N24" s="31" t="s">
        <v>41</v>
      </c>
      <c r="O24" s="31">
        <v>3147</v>
      </c>
      <c r="P24" s="31"/>
      <c r="Q24" s="50">
        <f t="shared" si="4"/>
        <v>3147</v>
      </c>
      <c r="R24" s="31">
        <v>3147</v>
      </c>
      <c r="S24" s="31"/>
      <c r="T24" s="31"/>
      <c r="U24" s="31"/>
      <c r="V24" s="31"/>
      <c r="W24" s="31"/>
      <c r="X24" s="31"/>
      <c r="Y24" s="53"/>
      <c r="Z24" s="32" t="s">
        <v>167</v>
      </c>
      <c r="AA24" s="31"/>
    </row>
    <row r="25" s="4" customFormat="1" ht="153" spans="1:27">
      <c r="A25" s="31">
        <v>19</v>
      </c>
      <c r="B25" s="31" t="s">
        <v>168</v>
      </c>
      <c r="C25" s="31" t="s">
        <v>169</v>
      </c>
      <c r="D25" s="31" t="s">
        <v>60</v>
      </c>
      <c r="E25" s="31" t="s">
        <v>53</v>
      </c>
      <c r="F25" s="31" t="s">
        <v>164</v>
      </c>
      <c r="G25" s="31" t="s">
        <v>170</v>
      </c>
      <c r="H25" s="32" t="s">
        <v>171</v>
      </c>
      <c r="I25" s="31" t="s">
        <v>38</v>
      </c>
      <c r="J25" s="31">
        <v>15</v>
      </c>
      <c r="K25" s="31" t="s">
        <v>39</v>
      </c>
      <c r="L25" s="31" t="s">
        <v>39</v>
      </c>
      <c r="M25" s="31" t="s">
        <v>40</v>
      </c>
      <c r="N25" s="31" t="s">
        <v>41</v>
      </c>
      <c r="O25" s="31">
        <v>6450</v>
      </c>
      <c r="P25" s="31"/>
      <c r="Q25" s="50">
        <v>6450</v>
      </c>
      <c r="R25" s="31">
        <v>6450</v>
      </c>
      <c r="S25" s="31"/>
      <c r="T25" s="31"/>
      <c r="U25" s="31"/>
      <c r="V25" s="31"/>
      <c r="W25" s="31"/>
      <c r="X25" s="31"/>
      <c r="Y25" s="53"/>
      <c r="Z25" s="32" t="s">
        <v>172</v>
      </c>
      <c r="AA25" s="31"/>
    </row>
    <row r="26" s="4" customFormat="1" ht="127.5" spans="1:27">
      <c r="A26" s="31">
        <v>20</v>
      </c>
      <c r="B26" s="31" t="s">
        <v>173</v>
      </c>
      <c r="C26" s="31" t="s">
        <v>174</v>
      </c>
      <c r="D26" s="31" t="s">
        <v>60</v>
      </c>
      <c r="E26" s="31" t="s">
        <v>53</v>
      </c>
      <c r="F26" s="31" t="s">
        <v>164</v>
      </c>
      <c r="G26" s="31" t="s">
        <v>36</v>
      </c>
      <c r="H26" s="32" t="s">
        <v>175</v>
      </c>
      <c r="I26" s="31" t="s">
        <v>38</v>
      </c>
      <c r="J26" s="31">
        <v>10.741</v>
      </c>
      <c r="K26" s="31" t="s">
        <v>39</v>
      </c>
      <c r="L26" s="31" t="s">
        <v>39</v>
      </c>
      <c r="M26" s="31" t="s">
        <v>40</v>
      </c>
      <c r="N26" s="31" t="s">
        <v>41</v>
      </c>
      <c r="O26" s="31">
        <v>2838</v>
      </c>
      <c r="P26" s="31"/>
      <c r="Q26" s="50">
        <f t="shared" ref="Q26:Q42" si="5">R26+S26+T26+U26+V26</f>
        <v>2838</v>
      </c>
      <c r="R26" s="31">
        <v>2838</v>
      </c>
      <c r="S26" s="31"/>
      <c r="T26" s="31"/>
      <c r="U26" s="31"/>
      <c r="V26" s="31"/>
      <c r="W26" s="31"/>
      <c r="X26" s="31"/>
      <c r="Y26" s="53"/>
      <c r="Z26" s="32" t="s">
        <v>167</v>
      </c>
      <c r="AA26" s="31"/>
    </row>
    <row r="27" s="4" customFormat="1" ht="127.5" spans="1:27">
      <c r="A27" s="31">
        <v>21</v>
      </c>
      <c r="B27" s="31" t="s">
        <v>176</v>
      </c>
      <c r="C27" s="31" t="s">
        <v>177</v>
      </c>
      <c r="D27" s="31" t="s">
        <v>60</v>
      </c>
      <c r="E27" s="31" t="s">
        <v>53</v>
      </c>
      <c r="F27" s="31" t="s">
        <v>164</v>
      </c>
      <c r="G27" s="31" t="s">
        <v>178</v>
      </c>
      <c r="H27" s="32" t="s">
        <v>179</v>
      </c>
      <c r="I27" s="31" t="s">
        <v>148</v>
      </c>
      <c r="J27" s="31">
        <v>1</v>
      </c>
      <c r="K27" s="31" t="s">
        <v>39</v>
      </c>
      <c r="L27" s="31" t="s">
        <v>39</v>
      </c>
      <c r="M27" s="31" t="s">
        <v>40</v>
      </c>
      <c r="N27" s="31" t="s">
        <v>41</v>
      </c>
      <c r="O27" s="31">
        <v>899</v>
      </c>
      <c r="P27" s="31"/>
      <c r="Q27" s="50">
        <f t="shared" si="5"/>
        <v>899</v>
      </c>
      <c r="R27" s="31">
        <v>899</v>
      </c>
      <c r="S27" s="31"/>
      <c r="T27" s="31"/>
      <c r="U27" s="31"/>
      <c r="V27" s="31"/>
      <c r="W27" s="31"/>
      <c r="X27" s="31"/>
      <c r="Y27" s="53"/>
      <c r="Z27" s="32" t="s">
        <v>180</v>
      </c>
      <c r="AA27" s="31"/>
    </row>
    <row r="28" s="4" customFormat="1" ht="102" spans="1:27">
      <c r="A28" s="31">
        <v>22</v>
      </c>
      <c r="B28" s="31" t="s">
        <v>181</v>
      </c>
      <c r="C28" s="31" t="s">
        <v>182</v>
      </c>
      <c r="D28" s="31" t="s">
        <v>60</v>
      </c>
      <c r="E28" s="31" t="s">
        <v>61</v>
      </c>
      <c r="F28" s="31" t="s">
        <v>183</v>
      </c>
      <c r="G28" s="31" t="s">
        <v>63</v>
      </c>
      <c r="H28" s="32" t="s">
        <v>184</v>
      </c>
      <c r="I28" s="31" t="s">
        <v>185</v>
      </c>
      <c r="J28" s="31">
        <v>134</v>
      </c>
      <c r="K28" s="31" t="s">
        <v>39</v>
      </c>
      <c r="L28" s="31" t="s">
        <v>39</v>
      </c>
      <c r="M28" s="31" t="s">
        <v>40</v>
      </c>
      <c r="N28" s="31" t="s">
        <v>41</v>
      </c>
      <c r="O28" s="31">
        <v>700</v>
      </c>
      <c r="P28" s="31"/>
      <c r="Q28" s="50">
        <f t="shared" si="5"/>
        <v>700</v>
      </c>
      <c r="R28" s="31">
        <v>700</v>
      </c>
      <c r="S28" s="31"/>
      <c r="T28" s="31"/>
      <c r="U28" s="31"/>
      <c r="V28" s="31"/>
      <c r="W28" s="31"/>
      <c r="X28" s="31"/>
      <c r="Y28" s="53"/>
      <c r="Z28" s="32" t="s">
        <v>186</v>
      </c>
      <c r="AA28" s="31"/>
    </row>
    <row r="29" s="4" customFormat="1" ht="102" spans="1:27">
      <c r="A29" s="31">
        <v>23</v>
      </c>
      <c r="B29" s="31" t="s">
        <v>187</v>
      </c>
      <c r="C29" s="31" t="s">
        <v>188</v>
      </c>
      <c r="D29" s="31" t="s">
        <v>60</v>
      </c>
      <c r="E29" s="31" t="s">
        <v>53</v>
      </c>
      <c r="F29" s="31" t="s">
        <v>164</v>
      </c>
      <c r="G29" s="31" t="s">
        <v>63</v>
      </c>
      <c r="H29" s="32" t="s">
        <v>189</v>
      </c>
      <c r="I29" s="31" t="s">
        <v>185</v>
      </c>
      <c r="J29" s="31">
        <v>193</v>
      </c>
      <c r="K29" s="31" t="s">
        <v>39</v>
      </c>
      <c r="L29" s="31" t="s">
        <v>39</v>
      </c>
      <c r="M29" s="31" t="s">
        <v>40</v>
      </c>
      <c r="N29" s="31" t="s">
        <v>41</v>
      </c>
      <c r="O29" s="31">
        <v>9700</v>
      </c>
      <c r="P29" s="31"/>
      <c r="Q29" s="50">
        <f t="shared" si="5"/>
        <v>9700</v>
      </c>
      <c r="R29" s="31">
        <v>9700</v>
      </c>
      <c r="S29" s="31"/>
      <c r="T29" s="31"/>
      <c r="U29" s="31"/>
      <c r="V29" s="31"/>
      <c r="W29" s="31"/>
      <c r="X29" s="31"/>
      <c r="Y29" s="53"/>
      <c r="Z29" s="32" t="s">
        <v>190</v>
      </c>
      <c r="AA29" s="31"/>
    </row>
    <row r="30" s="4" customFormat="1" ht="127.5" spans="1:27">
      <c r="A30" s="31">
        <v>24</v>
      </c>
      <c r="B30" s="31" t="s">
        <v>191</v>
      </c>
      <c r="C30" s="31" t="s">
        <v>192</v>
      </c>
      <c r="D30" s="31" t="s">
        <v>60</v>
      </c>
      <c r="E30" s="31" t="s">
        <v>61</v>
      </c>
      <c r="F30" s="31" t="s">
        <v>193</v>
      </c>
      <c r="G30" s="31" t="s">
        <v>194</v>
      </c>
      <c r="H30" s="32" t="s">
        <v>195</v>
      </c>
      <c r="I30" s="31" t="s">
        <v>38</v>
      </c>
      <c r="J30" s="31">
        <v>9.1</v>
      </c>
      <c r="K30" s="31" t="s">
        <v>39</v>
      </c>
      <c r="L30" s="31" t="s">
        <v>39</v>
      </c>
      <c r="M30" s="31" t="s">
        <v>40</v>
      </c>
      <c r="N30" s="31" t="s">
        <v>41</v>
      </c>
      <c r="O30" s="31">
        <v>1050</v>
      </c>
      <c r="P30" s="31"/>
      <c r="Q30" s="50">
        <f t="shared" si="5"/>
        <v>1050</v>
      </c>
      <c r="R30" s="31">
        <v>1050</v>
      </c>
      <c r="S30" s="31"/>
      <c r="T30" s="31"/>
      <c r="U30" s="31"/>
      <c r="V30" s="31"/>
      <c r="W30" s="31"/>
      <c r="X30" s="31"/>
      <c r="Y30" s="53"/>
      <c r="Z30" s="32" t="s">
        <v>167</v>
      </c>
      <c r="AA30" s="31"/>
    </row>
    <row r="31" s="4" customFormat="1" ht="127.5" spans="1:27">
      <c r="A31" s="31">
        <v>25</v>
      </c>
      <c r="B31" s="31" t="s">
        <v>196</v>
      </c>
      <c r="C31" s="31" t="s">
        <v>197</v>
      </c>
      <c r="D31" s="31" t="s">
        <v>60</v>
      </c>
      <c r="E31" s="31" t="s">
        <v>61</v>
      </c>
      <c r="F31" s="31" t="s">
        <v>193</v>
      </c>
      <c r="G31" s="31" t="s">
        <v>72</v>
      </c>
      <c r="H31" s="32" t="s">
        <v>198</v>
      </c>
      <c r="I31" s="31" t="s">
        <v>38</v>
      </c>
      <c r="J31" s="31">
        <v>15.95</v>
      </c>
      <c r="K31" s="31" t="s">
        <v>39</v>
      </c>
      <c r="L31" s="31" t="s">
        <v>39</v>
      </c>
      <c r="M31" s="31" t="s">
        <v>40</v>
      </c>
      <c r="N31" s="31" t="s">
        <v>41</v>
      </c>
      <c r="O31" s="31">
        <v>1450</v>
      </c>
      <c r="P31" s="31"/>
      <c r="Q31" s="50">
        <f t="shared" si="5"/>
        <v>1450</v>
      </c>
      <c r="R31" s="31">
        <v>1450</v>
      </c>
      <c r="S31" s="31"/>
      <c r="T31" s="31"/>
      <c r="U31" s="31"/>
      <c r="V31" s="31"/>
      <c r="W31" s="31"/>
      <c r="X31" s="31"/>
      <c r="Y31" s="53"/>
      <c r="Z31" s="32" t="s">
        <v>167</v>
      </c>
      <c r="AA31" s="31"/>
    </row>
    <row r="32" s="4" customFormat="1" ht="127.5" spans="1:27">
      <c r="A32" s="31">
        <v>26</v>
      </c>
      <c r="B32" s="31" t="s">
        <v>199</v>
      </c>
      <c r="C32" s="31" t="s">
        <v>200</v>
      </c>
      <c r="D32" s="31" t="s">
        <v>60</v>
      </c>
      <c r="E32" s="31" t="s">
        <v>61</v>
      </c>
      <c r="F32" s="31" t="s">
        <v>193</v>
      </c>
      <c r="G32" s="31" t="s">
        <v>201</v>
      </c>
      <c r="H32" s="32" t="s">
        <v>202</v>
      </c>
      <c r="I32" s="31" t="s">
        <v>38</v>
      </c>
      <c r="J32" s="31">
        <v>20</v>
      </c>
      <c r="K32" s="31" t="s">
        <v>39</v>
      </c>
      <c r="L32" s="31" t="s">
        <v>39</v>
      </c>
      <c r="M32" s="31" t="s">
        <v>40</v>
      </c>
      <c r="N32" s="31" t="s">
        <v>41</v>
      </c>
      <c r="O32" s="31">
        <v>1850</v>
      </c>
      <c r="P32" s="31"/>
      <c r="Q32" s="50">
        <f t="shared" si="5"/>
        <v>1850</v>
      </c>
      <c r="R32" s="31">
        <v>1850</v>
      </c>
      <c r="S32" s="31"/>
      <c r="T32" s="31"/>
      <c r="U32" s="31"/>
      <c r="V32" s="31"/>
      <c r="W32" s="31"/>
      <c r="X32" s="31"/>
      <c r="Y32" s="53"/>
      <c r="Z32" s="32" t="s">
        <v>167</v>
      </c>
      <c r="AA32" s="31"/>
    </row>
    <row r="33" s="4" customFormat="1" ht="127.5" spans="1:27">
      <c r="A33" s="31">
        <v>27</v>
      </c>
      <c r="B33" s="31" t="s">
        <v>203</v>
      </c>
      <c r="C33" s="31" t="s">
        <v>204</v>
      </c>
      <c r="D33" s="31" t="s">
        <v>60</v>
      </c>
      <c r="E33" s="31" t="s">
        <v>61</v>
      </c>
      <c r="F33" s="31" t="s">
        <v>193</v>
      </c>
      <c r="G33" s="31" t="s">
        <v>178</v>
      </c>
      <c r="H33" s="32" t="s">
        <v>205</v>
      </c>
      <c r="I33" s="31" t="s">
        <v>38</v>
      </c>
      <c r="J33" s="31">
        <v>6.76</v>
      </c>
      <c r="K33" s="31" t="s">
        <v>39</v>
      </c>
      <c r="L33" s="31" t="s">
        <v>39</v>
      </c>
      <c r="M33" s="31" t="s">
        <v>40</v>
      </c>
      <c r="N33" s="31" t="s">
        <v>41</v>
      </c>
      <c r="O33" s="31">
        <v>620</v>
      </c>
      <c r="P33" s="31"/>
      <c r="Q33" s="50">
        <f t="shared" si="5"/>
        <v>620</v>
      </c>
      <c r="R33" s="31">
        <v>620</v>
      </c>
      <c r="S33" s="31"/>
      <c r="T33" s="31"/>
      <c r="U33" s="31"/>
      <c r="V33" s="31"/>
      <c r="W33" s="31"/>
      <c r="X33" s="31"/>
      <c r="Y33" s="53"/>
      <c r="Z33" s="32" t="s">
        <v>167</v>
      </c>
      <c r="AA33" s="31"/>
    </row>
    <row r="34" s="4" customFormat="1" ht="127.5" spans="1:27">
      <c r="A34" s="31">
        <v>28</v>
      </c>
      <c r="B34" s="31" t="s">
        <v>206</v>
      </c>
      <c r="C34" s="31" t="s">
        <v>207</v>
      </c>
      <c r="D34" s="31" t="s">
        <v>60</v>
      </c>
      <c r="E34" s="31" t="s">
        <v>61</v>
      </c>
      <c r="F34" s="31" t="s">
        <v>193</v>
      </c>
      <c r="G34" s="31" t="s">
        <v>208</v>
      </c>
      <c r="H34" s="32" t="s">
        <v>209</v>
      </c>
      <c r="I34" s="31" t="s">
        <v>38</v>
      </c>
      <c r="J34" s="31">
        <v>12.1</v>
      </c>
      <c r="K34" s="31" t="s">
        <v>39</v>
      </c>
      <c r="L34" s="31" t="s">
        <v>39</v>
      </c>
      <c r="M34" s="31" t="s">
        <v>40</v>
      </c>
      <c r="N34" s="31" t="s">
        <v>41</v>
      </c>
      <c r="O34" s="31">
        <v>2000</v>
      </c>
      <c r="P34" s="31"/>
      <c r="Q34" s="50">
        <f t="shared" si="5"/>
        <v>2000</v>
      </c>
      <c r="R34" s="31">
        <v>2000</v>
      </c>
      <c r="S34" s="31"/>
      <c r="T34" s="31"/>
      <c r="U34" s="31"/>
      <c r="V34" s="31"/>
      <c r="W34" s="31"/>
      <c r="X34" s="31"/>
      <c r="Y34" s="53"/>
      <c r="Z34" s="32" t="s">
        <v>167</v>
      </c>
      <c r="AA34" s="31"/>
    </row>
    <row r="35" s="4" customFormat="1" ht="157" customHeight="1" spans="1:27">
      <c r="A35" s="31">
        <v>29</v>
      </c>
      <c r="B35" s="31" t="s">
        <v>210</v>
      </c>
      <c r="C35" s="31" t="s">
        <v>211</v>
      </c>
      <c r="D35" s="31" t="s">
        <v>60</v>
      </c>
      <c r="E35" s="31" t="s">
        <v>53</v>
      </c>
      <c r="F35" s="31" t="s">
        <v>193</v>
      </c>
      <c r="G35" s="31" t="s">
        <v>212</v>
      </c>
      <c r="H35" s="32" t="s">
        <v>213</v>
      </c>
      <c r="I35" s="31" t="s">
        <v>38</v>
      </c>
      <c r="J35" s="31">
        <v>0.76</v>
      </c>
      <c r="K35" s="31" t="s">
        <v>39</v>
      </c>
      <c r="L35" s="31" t="s">
        <v>39</v>
      </c>
      <c r="M35" s="31" t="s">
        <v>40</v>
      </c>
      <c r="N35" s="31" t="s">
        <v>41</v>
      </c>
      <c r="O35" s="31">
        <v>3912</v>
      </c>
      <c r="P35" s="31"/>
      <c r="Q35" s="50">
        <f t="shared" si="5"/>
        <v>3912</v>
      </c>
      <c r="R35" s="31">
        <v>3912</v>
      </c>
      <c r="S35" s="31"/>
      <c r="T35" s="31"/>
      <c r="U35" s="31"/>
      <c r="V35" s="31"/>
      <c r="W35" s="31"/>
      <c r="X35" s="31"/>
      <c r="Y35" s="53"/>
      <c r="Z35" s="58" t="s">
        <v>214</v>
      </c>
      <c r="AA35" s="31"/>
    </row>
    <row r="36" s="4" customFormat="1" ht="76.5" spans="1:27">
      <c r="A36" s="31">
        <v>30</v>
      </c>
      <c r="B36" s="31" t="s">
        <v>215</v>
      </c>
      <c r="C36" s="31" t="s">
        <v>216</v>
      </c>
      <c r="D36" s="31" t="s">
        <v>60</v>
      </c>
      <c r="E36" s="31" t="s">
        <v>61</v>
      </c>
      <c r="F36" s="31" t="s">
        <v>217</v>
      </c>
      <c r="G36" s="31" t="s">
        <v>218</v>
      </c>
      <c r="H36" s="32" t="s">
        <v>219</v>
      </c>
      <c r="I36" s="31" t="s">
        <v>38</v>
      </c>
      <c r="J36" s="31">
        <v>11.3</v>
      </c>
      <c r="K36" s="31" t="s">
        <v>48</v>
      </c>
      <c r="L36" s="31" t="s">
        <v>48</v>
      </c>
      <c r="M36" s="31" t="s">
        <v>49</v>
      </c>
      <c r="N36" s="31" t="s">
        <v>41</v>
      </c>
      <c r="O36" s="31">
        <v>1300</v>
      </c>
      <c r="P36" s="31"/>
      <c r="Q36" s="50">
        <f t="shared" si="5"/>
        <v>1300</v>
      </c>
      <c r="R36" s="31">
        <v>1300</v>
      </c>
      <c r="S36" s="31"/>
      <c r="T36" s="31"/>
      <c r="U36" s="31"/>
      <c r="V36" s="31"/>
      <c r="W36" s="31"/>
      <c r="X36" s="31"/>
      <c r="Y36" s="53"/>
      <c r="Z36" s="32" t="s">
        <v>220</v>
      </c>
      <c r="AA36" s="31"/>
    </row>
    <row r="37" s="2" customFormat="1" ht="138" customHeight="1" spans="1:27">
      <c r="A37" s="33">
        <v>31</v>
      </c>
      <c r="B37" s="33" t="s">
        <v>221</v>
      </c>
      <c r="C37" s="33" t="s">
        <v>222</v>
      </c>
      <c r="D37" s="33" t="s">
        <v>33</v>
      </c>
      <c r="E37" s="33" t="s">
        <v>53</v>
      </c>
      <c r="F37" s="33" t="s">
        <v>62</v>
      </c>
      <c r="G37" s="33" t="s">
        <v>223</v>
      </c>
      <c r="H37" s="34" t="s">
        <v>224</v>
      </c>
      <c r="I37" s="33" t="s">
        <v>225</v>
      </c>
      <c r="J37" s="33">
        <v>2000</v>
      </c>
      <c r="K37" s="33" t="s">
        <v>226</v>
      </c>
      <c r="L37" s="33" t="s">
        <v>137</v>
      </c>
      <c r="M37" s="42" t="s">
        <v>227</v>
      </c>
      <c r="N37" s="33" t="s">
        <v>108</v>
      </c>
      <c r="O37" s="41">
        <v>500</v>
      </c>
      <c r="P37" s="41"/>
      <c r="Q37" s="48">
        <f t="shared" si="5"/>
        <v>500</v>
      </c>
      <c r="R37" s="33"/>
      <c r="S37" s="33">
        <v>500</v>
      </c>
      <c r="T37" s="51"/>
      <c r="U37" s="51"/>
      <c r="V37" s="51"/>
      <c r="W37" s="51"/>
      <c r="X37" s="51"/>
      <c r="Y37" s="51"/>
      <c r="Z37" s="34" t="s">
        <v>228</v>
      </c>
      <c r="AA37" s="33"/>
    </row>
    <row r="38" s="2" customFormat="1" ht="138" customHeight="1" spans="1:27">
      <c r="A38" s="33">
        <v>32</v>
      </c>
      <c r="B38" s="33" t="s">
        <v>229</v>
      </c>
      <c r="C38" s="33" t="s">
        <v>230</v>
      </c>
      <c r="D38" s="33" t="s">
        <v>33</v>
      </c>
      <c r="E38" s="33" t="s">
        <v>53</v>
      </c>
      <c r="F38" s="33" t="s">
        <v>62</v>
      </c>
      <c r="G38" s="33" t="s">
        <v>231</v>
      </c>
      <c r="H38" s="34" t="s">
        <v>232</v>
      </c>
      <c r="I38" s="33" t="s">
        <v>225</v>
      </c>
      <c r="J38" s="33">
        <v>1199</v>
      </c>
      <c r="K38" s="33" t="s">
        <v>233</v>
      </c>
      <c r="L38" s="33" t="s">
        <v>137</v>
      </c>
      <c r="M38" s="33" t="s">
        <v>234</v>
      </c>
      <c r="N38" s="33" t="s">
        <v>108</v>
      </c>
      <c r="O38" s="48">
        <v>299.75</v>
      </c>
      <c r="P38" s="41"/>
      <c r="Q38" s="48">
        <f t="shared" si="5"/>
        <v>299.75</v>
      </c>
      <c r="R38" s="33"/>
      <c r="S38" s="33">
        <v>299.75</v>
      </c>
      <c r="T38" s="51"/>
      <c r="U38" s="51"/>
      <c r="V38" s="51"/>
      <c r="W38" s="51"/>
      <c r="X38" s="51"/>
      <c r="Y38" s="51"/>
      <c r="Z38" s="34" t="s">
        <v>235</v>
      </c>
      <c r="AA38" s="33"/>
    </row>
    <row r="39" s="2" customFormat="1" ht="183" customHeight="1" spans="1:27">
      <c r="A39" s="33">
        <v>33</v>
      </c>
      <c r="B39" s="33" t="s">
        <v>236</v>
      </c>
      <c r="C39" s="33" t="s">
        <v>237</v>
      </c>
      <c r="D39" s="33" t="s">
        <v>33</v>
      </c>
      <c r="E39" s="33" t="s">
        <v>53</v>
      </c>
      <c r="F39" s="33" t="s">
        <v>62</v>
      </c>
      <c r="G39" s="33" t="s">
        <v>238</v>
      </c>
      <c r="H39" s="34" t="s">
        <v>239</v>
      </c>
      <c r="I39" s="33" t="s">
        <v>38</v>
      </c>
      <c r="J39" s="33">
        <v>17</v>
      </c>
      <c r="K39" s="33" t="s">
        <v>233</v>
      </c>
      <c r="L39" s="33" t="s">
        <v>240</v>
      </c>
      <c r="M39" s="33" t="s">
        <v>234</v>
      </c>
      <c r="N39" s="33" t="s">
        <v>41</v>
      </c>
      <c r="O39" s="33">
        <v>3130</v>
      </c>
      <c r="P39" s="33"/>
      <c r="Q39" s="48">
        <f t="shared" si="5"/>
        <v>3130</v>
      </c>
      <c r="R39" s="47"/>
      <c r="S39" s="33">
        <v>3130</v>
      </c>
      <c r="T39" s="33"/>
      <c r="U39" s="33"/>
      <c r="V39" s="33"/>
      <c r="W39" s="33"/>
      <c r="X39" s="33"/>
      <c r="Y39" s="47"/>
      <c r="Z39" s="34" t="s">
        <v>241</v>
      </c>
      <c r="AA39" s="33"/>
    </row>
    <row r="40" s="4" customFormat="1" ht="76.5" spans="1:27">
      <c r="A40" s="31">
        <v>34</v>
      </c>
      <c r="B40" s="31" t="s">
        <v>242</v>
      </c>
      <c r="C40" s="31" t="s">
        <v>243</v>
      </c>
      <c r="D40" s="31" t="s">
        <v>33</v>
      </c>
      <c r="E40" s="31" t="s">
        <v>61</v>
      </c>
      <c r="F40" s="31" t="s">
        <v>54</v>
      </c>
      <c r="G40" s="31" t="s">
        <v>208</v>
      </c>
      <c r="H40" s="32" t="s">
        <v>244</v>
      </c>
      <c r="I40" s="31" t="s">
        <v>38</v>
      </c>
      <c r="J40" s="31">
        <v>50</v>
      </c>
      <c r="K40" s="31" t="s">
        <v>48</v>
      </c>
      <c r="L40" s="31" t="s">
        <v>48</v>
      </c>
      <c r="M40" s="31" t="s">
        <v>49</v>
      </c>
      <c r="N40" s="31" t="s">
        <v>41</v>
      </c>
      <c r="O40" s="31">
        <v>9000</v>
      </c>
      <c r="P40" s="40"/>
      <c r="Q40" s="50">
        <f t="shared" si="5"/>
        <v>9000</v>
      </c>
      <c r="R40" s="31"/>
      <c r="S40" s="31">
        <v>2000</v>
      </c>
      <c r="T40" s="31"/>
      <c r="U40" s="31"/>
      <c r="V40" s="31">
        <v>7000</v>
      </c>
      <c r="W40" s="31"/>
      <c r="X40" s="31"/>
      <c r="Y40" s="53"/>
      <c r="Z40" s="32" t="s">
        <v>245</v>
      </c>
      <c r="AA40" s="31"/>
    </row>
    <row r="41" s="4" customFormat="1" ht="76.5" spans="1:27">
      <c r="A41" s="31">
        <v>35</v>
      </c>
      <c r="B41" s="31" t="s">
        <v>246</v>
      </c>
      <c r="C41" s="31" t="s">
        <v>247</v>
      </c>
      <c r="D41" s="31" t="s">
        <v>33</v>
      </c>
      <c r="E41" s="31" t="s">
        <v>61</v>
      </c>
      <c r="F41" s="31" t="s">
        <v>54</v>
      </c>
      <c r="G41" s="31" t="s">
        <v>248</v>
      </c>
      <c r="H41" s="32" t="s">
        <v>249</v>
      </c>
      <c r="I41" s="31" t="s">
        <v>38</v>
      </c>
      <c r="J41" s="31">
        <v>30.746</v>
      </c>
      <c r="K41" s="31" t="s">
        <v>48</v>
      </c>
      <c r="L41" s="31" t="s">
        <v>48</v>
      </c>
      <c r="M41" s="31" t="s">
        <v>49</v>
      </c>
      <c r="N41" s="31" t="s">
        <v>41</v>
      </c>
      <c r="O41" s="31">
        <v>7500</v>
      </c>
      <c r="P41" s="40"/>
      <c r="Q41" s="50">
        <f t="shared" si="5"/>
        <v>7500</v>
      </c>
      <c r="R41" s="31">
        <v>4000</v>
      </c>
      <c r="S41" s="31">
        <v>3500</v>
      </c>
      <c r="T41" s="31"/>
      <c r="U41" s="31"/>
      <c r="V41" s="31"/>
      <c r="W41" s="31"/>
      <c r="X41" s="31"/>
      <c r="Y41" s="53"/>
      <c r="Z41" s="32" t="s">
        <v>250</v>
      </c>
      <c r="AA41" s="31"/>
    </row>
    <row r="42" s="4" customFormat="1" ht="76.5" spans="1:27">
      <c r="A42" s="31">
        <v>36</v>
      </c>
      <c r="B42" s="31" t="s">
        <v>251</v>
      </c>
      <c r="C42" s="31" t="s">
        <v>252</v>
      </c>
      <c r="D42" s="31" t="s">
        <v>33</v>
      </c>
      <c r="E42" s="31" t="s">
        <v>61</v>
      </c>
      <c r="F42" s="31" t="s">
        <v>54</v>
      </c>
      <c r="G42" s="31" t="s">
        <v>63</v>
      </c>
      <c r="H42" s="32" t="s">
        <v>253</v>
      </c>
      <c r="I42" s="31" t="s">
        <v>38</v>
      </c>
      <c r="J42" s="31">
        <v>84</v>
      </c>
      <c r="K42" s="31" t="s">
        <v>48</v>
      </c>
      <c r="L42" s="31" t="s">
        <v>48</v>
      </c>
      <c r="M42" s="31" t="s">
        <v>49</v>
      </c>
      <c r="N42" s="31" t="s">
        <v>41</v>
      </c>
      <c r="O42" s="31">
        <v>9000</v>
      </c>
      <c r="P42" s="40"/>
      <c r="Q42" s="50">
        <f t="shared" si="5"/>
        <v>9000</v>
      </c>
      <c r="R42" s="31">
        <v>5000</v>
      </c>
      <c r="S42" s="31">
        <v>4000</v>
      </c>
      <c r="T42" s="31"/>
      <c r="U42" s="31"/>
      <c r="V42" s="31"/>
      <c r="W42" s="31"/>
      <c r="X42" s="31"/>
      <c r="Y42" s="53"/>
      <c r="Z42" s="32" t="s">
        <v>254</v>
      </c>
      <c r="AA42" s="31"/>
    </row>
    <row r="43" s="4" customFormat="1" ht="76.5" spans="1:27">
      <c r="A43" s="31">
        <v>37</v>
      </c>
      <c r="B43" s="31" t="s">
        <v>255</v>
      </c>
      <c r="C43" s="31" t="s">
        <v>256</v>
      </c>
      <c r="D43" s="31" t="s">
        <v>33</v>
      </c>
      <c r="E43" s="31" t="s">
        <v>53</v>
      </c>
      <c r="F43" s="31" t="s">
        <v>54</v>
      </c>
      <c r="G43" s="31" t="s">
        <v>63</v>
      </c>
      <c r="H43" s="32" t="s">
        <v>257</v>
      </c>
      <c r="I43" s="31" t="s">
        <v>38</v>
      </c>
      <c r="J43" s="31">
        <v>50</v>
      </c>
      <c r="K43" s="31" t="s">
        <v>48</v>
      </c>
      <c r="L43" s="31" t="s">
        <v>48</v>
      </c>
      <c r="M43" s="31" t="s">
        <v>49</v>
      </c>
      <c r="N43" s="31" t="s">
        <v>41</v>
      </c>
      <c r="O43" s="31">
        <v>3750</v>
      </c>
      <c r="P43" s="40"/>
      <c r="Q43" s="31">
        <v>3750</v>
      </c>
      <c r="R43" s="31"/>
      <c r="S43" s="31">
        <v>750</v>
      </c>
      <c r="T43" s="31"/>
      <c r="U43" s="31"/>
      <c r="V43" s="31">
        <v>3000</v>
      </c>
      <c r="W43" s="31"/>
      <c r="X43" s="31"/>
      <c r="Y43" s="53"/>
      <c r="Z43" s="32" t="s">
        <v>258</v>
      </c>
      <c r="AA43" s="31"/>
    </row>
    <row r="44" s="4" customFormat="1" ht="102" spans="1:27">
      <c r="A44" s="31">
        <v>38</v>
      </c>
      <c r="B44" s="31" t="s">
        <v>259</v>
      </c>
      <c r="C44" s="31" t="s">
        <v>260</v>
      </c>
      <c r="D44" s="31" t="s">
        <v>33</v>
      </c>
      <c r="E44" s="31" t="s">
        <v>53</v>
      </c>
      <c r="F44" s="31" t="s">
        <v>164</v>
      </c>
      <c r="G44" s="31" t="s">
        <v>212</v>
      </c>
      <c r="H44" s="32" t="s">
        <v>261</v>
      </c>
      <c r="I44" s="31" t="s">
        <v>38</v>
      </c>
      <c r="J44" s="31">
        <v>0.45</v>
      </c>
      <c r="K44" s="31" t="s">
        <v>39</v>
      </c>
      <c r="L44" s="31" t="s">
        <v>39</v>
      </c>
      <c r="M44" s="31" t="s">
        <v>40</v>
      </c>
      <c r="N44" s="31" t="s">
        <v>41</v>
      </c>
      <c r="O44" s="31">
        <v>800</v>
      </c>
      <c r="P44" s="31"/>
      <c r="Q44" s="50">
        <f t="shared" ref="Q44:Q48" si="6">R44+S44+T44+U44+V44</f>
        <v>800</v>
      </c>
      <c r="R44" s="31"/>
      <c r="S44" s="31">
        <v>800</v>
      </c>
      <c r="T44" s="31"/>
      <c r="U44" s="31"/>
      <c r="V44" s="31"/>
      <c r="W44" s="31"/>
      <c r="X44" s="31"/>
      <c r="Y44" s="53"/>
      <c r="Z44" s="32" t="s">
        <v>262</v>
      </c>
      <c r="AA44" s="31"/>
    </row>
    <row r="45" s="4" customFormat="1" ht="76.5" spans="1:27">
      <c r="A45" s="31">
        <v>39</v>
      </c>
      <c r="B45" s="31" t="s">
        <v>263</v>
      </c>
      <c r="C45" s="31" t="s">
        <v>264</v>
      </c>
      <c r="D45" s="31" t="s">
        <v>33</v>
      </c>
      <c r="E45" s="31" t="s">
        <v>53</v>
      </c>
      <c r="F45" s="31" t="s">
        <v>164</v>
      </c>
      <c r="G45" s="31" t="s">
        <v>178</v>
      </c>
      <c r="H45" s="32" t="s">
        <v>265</v>
      </c>
      <c r="I45" s="31" t="s">
        <v>38</v>
      </c>
      <c r="J45" s="31">
        <v>1.678</v>
      </c>
      <c r="K45" s="31" t="s">
        <v>39</v>
      </c>
      <c r="L45" s="31" t="s">
        <v>39</v>
      </c>
      <c r="M45" s="31" t="s">
        <v>40</v>
      </c>
      <c r="N45" s="31" t="s">
        <v>41</v>
      </c>
      <c r="O45" s="31">
        <v>1635</v>
      </c>
      <c r="P45" s="31"/>
      <c r="Q45" s="50">
        <f t="shared" si="6"/>
        <v>1635</v>
      </c>
      <c r="R45" s="31"/>
      <c r="S45" s="31">
        <v>1635</v>
      </c>
      <c r="T45" s="31"/>
      <c r="U45" s="31"/>
      <c r="V45" s="31"/>
      <c r="W45" s="31"/>
      <c r="X45" s="31"/>
      <c r="Y45" s="53"/>
      <c r="Z45" s="32" t="s">
        <v>266</v>
      </c>
      <c r="AA45" s="31"/>
    </row>
    <row r="46" s="4" customFormat="1" ht="115" customHeight="1" spans="1:27">
      <c r="A46" s="31">
        <v>40</v>
      </c>
      <c r="B46" s="31" t="s">
        <v>267</v>
      </c>
      <c r="C46" s="31" t="s">
        <v>268</v>
      </c>
      <c r="D46" s="31" t="s">
        <v>33</v>
      </c>
      <c r="E46" s="31" t="s">
        <v>53</v>
      </c>
      <c r="F46" s="31" t="s">
        <v>164</v>
      </c>
      <c r="G46" s="31" t="s">
        <v>269</v>
      </c>
      <c r="H46" s="32" t="s">
        <v>270</v>
      </c>
      <c r="I46" s="31" t="s">
        <v>38</v>
      </c>
      <c r="J46" s="31">
        <v>3</v>
      </c>
      <c r="K46" s="31" t="s">
        <v>39</v>
      </c>
      <c r="L46" s="31" t="s">
        <v>39</v>
      </c>
      <c r="M46" s="31" t="s">
        <v>40</v>
      </c>
      <c r="N46" s="31" t="s">
        <v>41</v>
      </c>
      <c r="O46" s="31">
        <v>2993</v>
      </c>
      <c r="P46" s="31"/>
      <c r="Q46" s="50">
        <f t="shared" si="6"/>
        <v>2993</v>
      </c>
      <c r="R46" s="31"/>
      <c r="S46" s="31">
        <v>993</v>
      </c>
      <c r="T46" s="31"/>
      <c r="U46" s="31"/>
      <c r="V46" s="31">
        <v>2000</v>
      </c>
      <c r="W46" s="31"/>
      <c r="X46" s="31"/>
      <c r="Y46" s="53"/>
      <c r="Z46" s="32" t="s">
        <v>271</v>
      </c>
      <c r="AA46" s="31"/>
    </row>
    <row r="47" s="4" customFormat="1" ht="76.5" spans="1:27">
      <c r="A47" s="31">
        <v>41</v>
      </c>
      <c r="B47" s="31" t="s">
        <v>272</v>
      </c>
      <c r="C47" s="31" t="s">
        <v>273</v>
      </c>
      <c r="D47" s="31" t="s">
        <v>33</v>
      </c>
      <c r="E47" s="31" t="s">
        <v>53</v>
      </c>
      <c r="F47" s="31" t="s">
        <v>164</v>
      </c>
      <c r="G47" s="31" t="s">
        <v>269</v>
      </c>
      <c r="H47" s="32" t="s">
        <v>274</v>
      </c>
      <c r="I47" s="31" t="s">
        <v>38</v>
      </c>
      <c r="J47" s="31">
        <v>1.952</v>
      </c>
      <c r="K47" s="31" t="s">
        <v>39</v>
      </c>
      <c r="L47" s="31" t="s">
        <v>39</v>
      </c>
      <c r="M47" s="31" t="s">
        <v>40</v>
      </c>
      <c r="N47" s="31" t="s">
        <v>41</v>
      </c>
      <c r="O47" s="31">
        <v>1600</v>
      </c>
      <c r="P47" s="31"/>
      <c r="Q47" s="50">
        <f t="shared" si="6"/>
        <v>1600</v>
      </c>
      <c r="R47" s="31"/>
      <c r="S47" s="31">
        <v>1600</v>
      </c>
      <c r="T47" s="31"/>
      <c r="U47" s="31"/>
      <c r="V47" s="31"/>
      <c r="W47" s="31"/>
      <c r="X47" s="31"/>
      <c r="Y47" s="53"/>
      <c r="Z47" s="32" t="s">
        <v>275</v>
      </c>
      <c r="AA47" s="31"/>
    </row>
    <row r="48" s="4" customFormat="1" ht="102" spans="1:27">
      <c r="A48" s="31">
        <v>42</v>
      </c>
      <c r="B48" s="31" t="s">
        <v>276</v>
      </c>
      <c r="C48" s="31" t="s">
        <v>277</v>
      </c>
      <c r="D48" s="31" t="s">
        <v>33</v>
      </c>
      <c r="E48" s="31" t="s">
        <v>53</v>
      </c>
      <c r="F48" s="31" t="s">
        <v>164</v>
      </c>
      <c r="G48" s="31" t="s">
        <v>170</v>
      </c>
      <c r="H48" s="32" t="s">
        <v>278</v>
      </c>
      <c r="I48" s="31" t="s">
        <v>38</v>
      </c>
      <c r="J48" s="31">
        <v>4.8</v>
      </c>
      <c r="K48" s="31" t="s">
        <v>39</v>
      </c>
      <c r="L48" s="31" t="s">
        <v>39</v>
      </c>
      <c r="M48" s="31" t="s">
        <v>40</v>
      </c>
      <c r="N48" s="31" t="s">
        <v>41</v>
      </c>
      <c r="O48" s="31">
        <v>4984</v>
      </c>
      <c r="P48" s="31"/>
      <c r="Q48" s="50">
        <f t="shared" si="6"/>
        <v>4984</v>
      </c>
      <c r="R48" s="31"/>
      <c r="S48" s="31">
        <v>1984</v>
      </c>
      <c r="T48" s="31">
        <v>3000</v>
      </c>
      <c r="U48" s="31"/>
      <c r="V48" s="31"/>
      <c r="W48" s="31"/>
      <c r="X48" s="31"/>
      <c r="Y48" s="53"/>
      <c r="Z48" s="32" t="s">
        <v>279</v>
      </c>
      <c r="AA48" s="31"/>
    </row>
    <row r="49" s="4" customFormat="1" ht="102" spans="1:27">
      <c r="A49" s="31">
        <v>43</v>
      </c>
      <c r="B49" s="31" t="s">
        <v>280</v>
      </c>
      <c r="C49" s="31" t="s">
        <v>281</v>
      </c>
      <c r="D49" s="31" t="s">
        <v>33</v>
      </c>
      <c r="E49" s="31" t="s">
        <v>53</v>
      </c>
      <c r="F49" s="31" t="s">
        <v>164</v>
      </c>
      <c r="G49" s="31" t="s">
        <v>282</v>
      </c>
      <c r="H49" s="32" t="s">
        <v>283</v>
      </c>
      <c r="I49" s="31" t="s">
        <v>38</v>
      </c>
      <c r="J49" s="31">
        <v>2.805</v>
      </c>
      <c r="K49" s="31" t="s">
        <v>39</v>
      </c>
      <c r="L49" s="31" t="s">
        <v>39</v>
      </c>
      <c r="M49" s="31" t="s">
        <v>40</v>
      </c>
      <c r="N49" s="31" t="s">
        <v>41</v>
      </c>
      <c r="O49" s="31">
        <v>3795.64</v>
      </c>
      <c r="P49" s="31"/>
      <c r="Q49" s="50">
        <v>3795.64</v>
      </c>
      <c r="R49" s="31"/>
      <c r="S49" s="31">
        <v>3795.64</v>
      </c>
      <c r="T49" s="31"/>
      <c r="U49" s="31"/>
      <c r="V49" s="31"/>
      <c r="W49" s="31"/>
      <c r="X49" s="31"/>
      <c r="Y49" s="53"/>
      <c r="Z49" s="32" t="s">
        <v>284</v>
      </c>
      <c r="AA49" s="31"/>
    </row>
    <row r="50" s="4" customFormat="1" ht="102" spans="1:27">
      <c r="A50" s="31">
        <v>44</v>
      </c>
      <c r="B50" s="31" t="s">
        <v>285</v>
      </c>
      <c r="C50" s="31" t="s">
        <v>286</v>
      </c>
      <c r="D50" s="31" t="s">
        <v>33</v>
      </c>
      <c r="E50" s="31" t="s">
        <v>53</v>
      </c>
      <c r="F50" s="31" t="s">
        <v>164</v>
      </c>
      <c r="G50" s="31" t="s">
        <v>282</v>
      </c>
      <c r="H50" s="32" t="s">
        <v>287</v>
      </c>
      <c r="I50" s="31" t="s">
        <v>38</v>
      </c>
      <c r="J50" s="31">
        <v>2.31</v>
      </c>
      <c r="K50" s="31" t="s">
        <v>39</v>
      </c>
      <c r="L50" s="31" t="s">
        <v>39</v>
      </c>
      <c r="M50" s="31" t="s">
        <v>40</v>
      </c>
      <c r="N50" s="31" t="s">
        <v>41</v>
      </c>
      <c r="O50" s="31">
        <v>3163.66</v>
      </c>
      <c r="P50" s="31"/>
      <c r="Q50" s="50">
        <v>3163.66</v>
      </c>
      <c r="R50" s="31"/>
      <c r="S50" s="31">
        <v>3163.66</v>
      </c>
      <c r="T50" s="31"/>
      <c r="U50" s="31"/>
      <c r="V50" s="31"/>
      <c r="W50" s="31"/>
      <c r="X50" s="31"/>
      <c r="Y50" s="53"/>
      <c r="Z50" s="32" t="s">
        <v>288</v>
      </c>
      <c r="AA50" s="31"/>
    </row>
    <row r="51" s="2" customFormat="1" ht="178.5" spans="1:27">
      <c r="A51" s="33">
        <v>45</v>
      </c>
      <c r="B51" s="33" t="s">
        <v>289</v>
      </c>
      <c r="C51" s="33" t="s">
        <v>290</v>
      </c>
      <c r="D51" s="33" t="s">
        <v>33</v>
      </c>
      <c r="E51" s="33" t="s">
        <v>53</v>
      </c>
      <c r="F51" s="33" t="s">
        <v>62</v>
      </c>
      <c r="G51" s="33" t="s">
        <v>291</v>
      </c>
      <c r="H51" s="34" t="s">
        <v>292</v>
      </c>
      <c r="I51" s="33" t="s">
        <v>65</v>
      </c>
      <c r="J51" s="33">
        <v>1590</v>
      </c>
      <c r="K51" s="33" t="s">
        <v>106</v>
      </c>
      <c r="L51" s="33" t="s">
        <v>67</v>
      </c>
      <c r="M51" s="33" t="s">
        <v>107</v>
      </c>
      <c r="N51" s="33" t="s">
        <v>41</v>
      </c>
      <c r="O51" s="33">
        <v>238.5</v>
      </c>
      <c r="P51" s="33"/>
      <c r="Q51" s="48">
        <f t="shared" ref="Q51:Q55" si="7">R51+S51+T51+U51+V51</f>
        <v>238.5</v>
      </c>
      <c r="R51" s="33"/>
      <c r="S51" s="33">
        <v>238.5</v>
      </c>
      <c r="T51" s="33"/>
      <c r="U51" s="33"/>
      <c r="V51" s="33"/>
      <c r="W51" s="33"/>
      <c r="X51" s="33"/>
      <c r="Y51" s="47"/>
      <c r="Z51" s="34" t="s">
        <v>293</v>
      </c>
      <c r="AA51" s="33"/>
    </row>
    <row r="52" s="4" customFormat="1" ht="76.5" spans="1:27">
      <c r="A52" s="31">
        <v>46</v>
      </c>
      <c r="B52" s="31" t="s">
        <v>294</v>
      </c>
      <c r="C52" s="31" t="s">
        <v>295</v>
      </c>
      <c r="D52" s="31" t="s">
        <v>33</v>
      </c>
      <c r="E52" s="31" t="s">
        <v>53</v>
      </c>
      <c r="F52" s="31" t="s">
        <v>296</v>
      </c>
      <c r="G52" s="31" t="s">
        <v>212</v>
      </c>
      <c r="H52" s="32" t="s">
        <v>297</v>
      </c>
      <c r="I52" s="31" t="s">
        <v>38</v>
      </c>
      <c r="J52" s="31">
        <v>85</v>
      </c>
      <c r="K52" s="31" t="s">
        <v>48</v>
      </c>
      <c r="L52" s="31" t="s">
        <v>48</v>
      </c>
      <c r="M52" s="31" t="s">
        <v>49</v>
      </c>
      <c r="N52" s="31" t="s">
        <v>41</v>
      </c>
      <c r="O52" s="31">
        <v>6500</v>
      </c>
      <c r="P52" s="31"/>
      <c r="Q52" s="31">
        <v>6500</v>
      </c>
      <c r="R52" s="31"/>
      <c r="S52" s="31">
        <v>3500</v>
      </c>
      <c r="T52" s="31">
        <v>3000</v>
      </c>
      <c r="U52" s="31"/>
      <c r="V52" s="31"/>
      <c r="W52" s="31"/>
      <c r="X52" s="31"/>
      <c r="Y52" s="53"/>
      <c r="Z52" s="32" t="s">
        <v>298</v>
      </c>
      <c r="AA52" s="31"/>
    </row>
    <row r="53" s="4" customFormat="1" ht="76.5" spans="1:27">
      <c r="A53" s="31">
        <v>47</v>
      </c>
      <c r="B53" s="31" t="s">
        <v>299</v>
      </c>
      <c r="C53" s="31" t="s">
        <v>300</v>
      </c>
      <c r="D53" s="31" t="s">
        <v>33</v>
      </c>
      <c r="E53" s="31" t="s">
        <v>53</v>
      </c>
      <c r="F53" s="31" t="s">
        <v>301</v>
      </c>
      <c r="G53" s="31" t="s">
        <v>63</v>
      </c>
      <c r="H53" s="32" t="s">
        <v>302</v>
      </c>
      <c r="I53" s="31" t="s">
        <v>38</v>
      </c>
      <c r="J53" s="31">
        <v>80</v>
      </c>
      <c r="K53" s="31" t="s">
        <v>48</v>
      </c>
      <c r="L53" s="31" t="s">
        <v>48</v>
      </c>
      <c r="M53" s="31" t="s">
        <v>49</v>
      </c>
      <c r="N53" s="31" t="s">
        <v>41</v>
      </c>
      <c r="O53" s="31">
        <v>6500</v>
      </c>
      <c r="P53" s="31"/>
      <c r="Q53" s="31">
        <v>6500</v>
      </c>
      <c r="R53" s="31"/>
      <c r="S53" s="31">
        <v>6500</v>
      </c>
      <c r="T53" s="31"/>
      <c r="U53" s="31"/>
      <c r="V53" s="31"/>
      <c r="W53" s="31"/>
      <c r="X53" s="31"/>
      <c r="Y53" s="53"/>
      <c r="Z53" s="32" t="s">
        <v>303</v>
      </c>
      <c r="AA53" s="31"/>
    </row>
    <row r="54" s="4" customFormat="1" ht="76.5" spans="1:27">
      <c r="A54" s="31">
        <v>48</v>
      </c>
      <c r="B54" s="31" t="s">
        <v>304</v>
      </c>
      <c r="C54" s="31" t="s">
        <v>305</v>
      </c>
      <c r="D54" s="31" t="s">
        <v>33</v>
      </c>
      <c r="E54" s="31" t="s">
        <v>53</v>
      </c>
      <c r="F54" s="31" t="s">
        <v>301</v>
      </c>
      <c r="G54" s="31" t="s">
        <v>63</v>
      </c>
      <c r="H54" s="32" t="s">
        <v>306</v>
      </c>
      <c r="I54" s="31" t="s">
        <v>38</v>
      </c>
      <c r="J54" s="31">
        <v>60</v>
      </c>
      <c r="K54" s="31" t="s">
        <v>48</v>
      </c>
      <c r="L54" s="31" t="s">
        <v>48</v>
      </c>
      <c r="M54" s="31" t="s">
        <v>49</v>
      </c>
      <c r="N54" s="31" t="s">
        <v>41</v>
      </c>
      <c r="O54" s="31">
        <v>6540</v>
      </c>
      <c r="P54" s="31"/>
      <c r="Q54" s="50">
        <v>6540</v>
      </c>
      <c r="R54" s="31"/>
      <c r="S54" s="31">
        <v>5000</v>
      </c>
      <c r="T54" s="31"/>
      <c r="U54" s="31"/>
      <c r="V54" s="31">
        <v>1540</v>
      </c>
      <c r="W54" s="31"/>
      <c r="X54" s="31"/>
      <c r="Y54" s="53"/>
      <c r="Z54" s="32" t="s">
        <v>307</v>
      </c>
      <c r="AA54" s="31"/>
    </row>
    <row r="55" s="4" customFormat="1" ht="142" customHeight="1" spans="1:27">
      <c r="A55" s="31">
        <v>49</v>
      </c>
      <c r="B55" s="31" t="s">
        <v>308</v>
      </c>
      <c r="C55" s="31" t="s">
        <v>309</v>
      </c>
      <c r="D55" s="31" t="s">
        <v>310</v>
      </c>
      <c r="E55" s="31" t="s">
        <v>53</v>
      </c>
      <c r="F55" s="31" t="s">
        <v>62</v>
      </c>
      <c r="G55" s="31" t="s">
        <v>63</v>
      </c>
      <c r="H55" s="32" t="s">
        <v>311</v>
      </c>
      <c r="I55" s="31" t="s">
        <v>312</v>
      </c>
      <c r="J55" s="31">
        <v>8600</v>
      </c>
      <c r="K55" s="31" t="s">
        <v>313</v>
      </c>
      <c r="L55" s="31" t="s">
        <v>313</v>
      </c>
      <c r="M55" s="45" t="s">
        <v>314</v>
      </c>
      <c r="N55" s="31" t="s">
        <v>41</v>
      </c>
      <c r="O55" s="40">
        <v>2580</v>
      </c>
      <c r="P55" s="40"/>
      <c r="Q55" s="50">
        <f t="shared" si="7"/>
        <v>2580</v>
      </c>
      <c r="R55" s="31">
        <v>2580</v>
      </c>
      <c r="S55" s="31"/>
      <c r="T55" s="52"/>
      <c r="U55" s="52"/>
      <c r="V55" s="52"/>
      <c r="W55" s="52"/>
      <c r="X55" s="52"/>
      <c r="Y55" s="52"/>
      <c r="Z55" s="32" t="s">
        <v>315</v>
      </c>
      <c r="AA55" s="31"/>
    </row>
    <row r="56" s="4" customFormat="1" ht="153" spans="1:27">
      <c r="A56" s="31">
        <v>50</v>
      </c>
      <c r="B56" s="31" t="s">
        <v>316</v>
      </c>
      <c r="C56" s="31" t="s">
        <v>317</v>
      </c>
      <c r="D56" s="31" t="s">
        <v>33</v>
      </c>
      <c r="E56" s="31" t="s">
        <v>53</v>
      </c>
      <c r="F56" s="31" t="s">
        <v>318</v>
      </c>
      <c r="G56" s="31" t="s">
        <v>165</v>
      </c>
      <c r="H56" s="32" t="s">
        <v>319</v>
      </c>
      <c r="I56" s="31" t="s">
        <v>320</v>
      </c>
      <c r="J56" s="31" t="s">
        <v>321</v>
      </c>
      <c r="K56" s="31" t="s">
        <v>39</v>
      </c>
      <c r="L56" s="31" t="s">
        <v>39</v>
      </c>
      <c r="M56" s="31" t="s">
        <v>40</v>
      </c>
      <c r="N56" s="31" t="s">
        <v>41</v>
      </c>
      <c r="O56" s="46">
        <v>3367</v>
      </c>
      <c r="P56" s="46"/>
      <c r="Q56" s="50">
        <v>3367</v>
      </c>
      <c r="R56" s="53">
        <v>3367</v>
      </c>
      <c r="S56" s="53"/>
      <c r="T56" s="53"/>
      <c r="U56" s="53"/>
      <c r="V56" s="53"/>
      <c r="W56" s="53"/>
      <c r="X56" s="53"/>
      <c r="Y56" s="53"/>
      <c r="Z56" s="32" t="s">
        <v>322</v>
      </c>
      <c r="AA56" s="31"/>
    </row>
    <row r="57" s="4" customFormat="1" ht="102" spans="1:27">
      <c r="A57" s="31">
        <v>51</v>
      </c>
      <c r="B57" s="31" t="s">
        <v>323</v>
      </c>
      <c r="C57" s="31" t="s">
        <v>324</v>
      </c>
      <c r="D57" s="31" t="s">
        <v>33</v>
      </c>
      <c r="E57" s="31" t="s">
        <v>53</v>
      </c>
      <c r="F57" s="31" t="s">
        <v>318</v>
      </c>
      <c r="G57" s="31" t="s">
        <v>63</v>
      </c>
      <c r="H57" s="32" t="s">
        <v>325</v>
      </c>
      <c r="I57" s="31" t="s">
        <v>38</v>
      </c>
      <c r="J57" s="31">
        <v>40.32</v>
      </c>
      <c r="K57" s="31" t="s">
        <v>39</v>
      </c>
      <c r="L57" s="31" t="s">
        <v>39</v>
      </c>
      <c r="M57" s="31" t="s">
        <v>40</v>
      </c>
      <c r="N57" s="31" t="s">
        <v>41</v>
      </c>
      <c r="O57" s="46">
        <v>9575</v>
      </c>
      <c r="P57" s="46"/>
      <c r="Q57" s="50">
        <f t="shared" ref="Q57:Q88" si="8">R57+S57+T57+U57+V57</f>
        <v>9575</v>
      </c>
      <c r="R57" s="46">
        <v>9575</v>
      </c>
      <c r="S57" s="31"/>
      <c r="T57" s="53"/>
      <c r="U57" s="53"/>
      <c r="V57" s="53"/>
      <c r="W57" s="53"/>
      <c r="X57" s="53"/>
      <c r="Y57" s="53"/>
      <c r="Z57" s="32" t="s">
        <v>326</v>
      </c>
      <c r="AA57" s="31"/>
    </row>
    <row r="58" s="2" customFormat="1" ht="76.5" spans="1:27">
      <c r="A58" s="33">
        <v>52</v>
      </c>
      <c r="B58" s="33" t="s">
        <v>327</v>
      </c>
      <c r="C58" s="33" t="s">
        <v>328</v>
      </c>
      <c r="D58" s="33" t="s">
        <v>329</v>
      </c>
      <c r="E58" s="33" t="s">
        <v>53</v>
      </c>
      <c r="F58" s="33" t="s">
        <v>62</v>
      </c>
      <c r="G58" s="33" t="s">
        <v>63</v>
      </c>
      <c r="H58" s="34" t="s">
        <v>330</v>
      </c>
      <c r="I58" s="33" t="s">
        <v>331</v>
      </c>
      <c r="J58" s="33">
        <v>2580</v>
      </c>
      <c r="K58" s="33" t="s">
        <v>332</v>
      </c>
      <c r="L58" s="33" t="s">
        <v>332</v>
      </c>
      <c r="M58" s="42" t="s">
        <v>333</v>
      </c>
      <c r="N58" s="33" t="s">
        <v>41</v>
      </c>
      <c r="O58" s="41">
        <v>5418</v>
      </c>
      <c r="P58" s="41"/>
      <c r="Q58" s="41">
        <v>5418</v>
      </c>
      <c r="R58" s="41">
        <v>5418</v>
      </c>
      <c r="S58" s="33"/>
      <c r="T58" s="51"/>
      <c r="U58" s="51"/>
      <c r="V58" s="51"/>
      <c r="W58" s="51"/>
      <c r="X58" s="51"/>
      <c r="Y58" s="51"/>
      <c r="Z58" s="34" t="s">
        <v>334</v>
      </c>
      <c r="AA58" s="33"/>
    </row>
    <row r="59" s="2" customFormat="1" ht="178.5" spans="1:27">
      <c r="A59" s="33">
        <v>53</v>
      </c>
      <c r="B59" s="33" t="s">
        <v>335</v>
      </c>
      <c r="C59" s="33" t="s">
        <v>336</v>
      </c>
      <c r="D59" s="33" t="s">
        <v>329</v>
      </c>
      <c r="E59" s="33" t="s">
        <v>53</v>
      </c>
      <c r="F59" s="33" t="s">
        <v>62</v>
      </c>
      <c r="G59" s="33" t="s">
        <v>63</v>
      </c>
      <c r="H59" s="34" t="s">
        <v>337</v>
      </c>
      <c r="I59" s="33" t="s">
        <v>331</v>
      </c>
      <c r="J59" s="33">
        <v>10000</v>
      </c>
      <c r="K59" s="33" t="s">
        <v>66</v>
      </c>
      <c r="L59" s="33" t="s">
        <v>332</v>
      </c>
      <c r="M59" s="42" t="s">
        <v>68</v>
      </c>
      <c r="N59" s="33" t="s">
        <v>41</v>
      </c>
      <c r="O59" s="41">
        <v>1578</v>
      </c>
      <c r="P59" s="41"/>
      <c r="Q59" s="41">
        <v>1578</v>
      </c>
      <c r="R59" s="33">
        <v>1350</v>
      </c>
      <c r="S59" s="33">
        <v>150</v>
      </c>
      <c r="T59" s="51"/>
      <c r="U59" s="51">
        <v>78</v>
      </c>
      <c r="V59" s="51"/>
      <c r="W59" s="51"/>
      <c r="X59" s="51"/>
      <c r="Y59" s="51"/>
      <c r="Z59" s="34" t="s">
        <v>338</v>
      </c>
      <c r="AA59" s="33"/>
    </row>
    <row r="60" s="4" customFormat="1" ht="76.5" spans="1:27">
      <c r="A60" s="31">
        <v>54</v>
      </c>
      <c r="B60" s="31" t="s">
        <v>339</v>
      </c>
      <c r="C60" s="31" t="s">
        <v>340</v>
      </c>
      <c r="D60" s="31" t="s">
        <v>329</v>
      </c>
      <c r="E60" s="31" t="s">
        <v>53</v>
      </c>
      <c r="F60" s="31" t="s">
        <v>62</v>
      </c>
      <c r="G60" s="31" t="s">
        <v>63</v>
      </c>
      <c r="H60" s="32" t="s">
        <v>341</v>
      </c>
      <c r="I60" s="31" t="s">
        <v>331</v>
      </c>
      <c r="J60" s="31">
        <v>1000</v>
      </c>
      <c r="K60" s="31" t="s">
        <v>48</v>
      </c>
      <c r="L60" s="31" t="s">
        <v>48</v>
      </c>
      <c r="M60" s="31" t="s">
        <v>49</v>
      </c>
      <c r="N60" s="31" t="s">
        <v>41</v>
      </c>
      <c r="O60" s="31">
        <v>1200</v>
      </c>
      <c r="P60" s="40"/>
      <c r="Q60" s="50">
        <f t="shared" si="8"/>
        <v>1200</v>
      </c>
      <c r="R60" s="31"/>
      <c r="S60" s="31">
        <v>1200</v>
      </c>
      <c r="T60" s="31"/>
      <c r="U60" s="31"/>
      <c r="V60" s="31"/>
      <c r="W60" s="31"/>
      <c r="X60" s="31"/>
      <c r="Y60" s="53"/>
      <c r="Z60" s="32" t="s">
        <v>342</v>
      </c>
      <c r="AA60" s="31"/>
    </row>
    <row r="61" s="2" customFormat="1" ht="112" customHeight="1" spans="1:27">
      <c r="A61" s="33">
        <v>55</v>
      </c>
      <c r="B61" s="33" t="s">
        <v>343</v>
      </c>
      <c r="C61" s="33" t="s">
        <v>344</v>
      </c>
      <c r="D61" s="33" t="s">
        <v>310</v>
      </c>
      <c r="E61" s="33" t="s">
        <v>53</v>
      </c>
      <c r="F61" s="33" t="s">
        <v>62</v>
      </c>
      <c r="G61" s="33" t="s">
        <v>63</v>
      </c>
      <c r="H61" s="34" t="s">
        <v>345</v>
      </c>
      <c r="I61" s="33"/>
      <c r="J61" s="33"/>
      <c r="K61" s="33" t="s">
        <v>67</v>
      </c>
      <c r="L61" s="33" t="s">
        <v>67</v>
      </c>
      <c r="M61" s="42" t="s">
        <v>89</v>
      </c>
      <c r="N61" s="33" t="s">
        <v>41</v>
      </c>
      <c r="O61" s="41">
        <v>478</v>
      </c>
      <c r="P61" s="41"/>
      <c r="Q61" s="48">
        <f t="shared" si="8"/>
        <v>478</v>
      </c>
      <c r="R61" s="33">
        <v>478</v>
      </c>
      <c r="S61" s="33"/>
      <c r="T61" s="51"/>
      <c r="U61" s="51"/>
      <c r="V61" s="51"/>
      <c r="W61" s="51"/>
      <c r="X61" s="51"/>
      <c r="Y61" s="51"/>
      <c r="Z61" s="34" t="s">
        <v>346</v>
      </c>
      <c r="AA61" s="33"/>
    </row>
    <row r="62" s="2" customFormat="1" ht="160" customHeight="1" spans="1:27">
      <c r="A62" s="33">
        <v>56</v>
      </c>
      <c r="B62" s="33" t="s">
        <v>347</v>
      </c>
      <c r="C62" s="33" t="s">
        <v>348</v>
      </c>
      <c r="D62" s="33" t="s">
        <v>310</v>
      </c>
      <c r="E62" s="33" t="s">
        <v>53</v>
      </c>
      <c r="F62" s="33" t="s">
        <v>62</v>
      </c>
      <c r="G62" s="33" t="s">
        <v>63</v>
      </c>
      <c r="H62" s="34" t="s">
        <v>349</v>
      </c>
      <c r="I62" s="33" t="s">
        <v>88</v>
      </c>
      <c r="J62" s="33" t="s">
        <v>350</v>
      </c>
      <c r="K62" s="33" t="s">
        <v>137</v>
      </c>
      <c r="L62" s="33" t="s">
        <v>137</v>
      </c>
      <c r="M62" s="42" t="s">
        <v>351</v>
      </c>
      <c r="N62" s="33" t="s">
        <v>108</v>
      </c>
      <c r="O62" s="41">
        <v>70</v>
      </c>
      <c r="P62" s="41"/>
      <c r="Q62" s="48">
        <f t="shared" si="8"/>
        <v>70</v>
      </c>
      <c r="R62" s="33">
        <v>70</v>
      </c>
      <c r="S62" s="33"/>
      <c r="T62" s="51"/>
      <c r="U62" s="51"/>
      <c r="V62" s="51"/>
      <c r="W62" s="51"/>
      <c r="X62" s="51"/>
      <c r="Y62" s="51"/>
      <c r="Z62" s="34" t="s">
        <v>352</v>
      </c>
      <c r="AA62" s="33"/>
    </row>
    <row r="63" s="2" customFormat="1" ht="222" customHeight="1" spans="1:27">
      <c r="A63" s="33">
        <v>57</v>
      </c>
      <c r="B63" s="33" t="s">
        <v>353</v>
      </c>
      <c r="C63" s="33" t="s">
        <v>354</v>
      </c>
      <c r="D63" s="33" t="s">
        <v>60</v>
      </c>
      <c r="E63" s="33" t="s">
        <v>53</v>
      </c>
      <c r="F63" s="33" t="s">
        <v>35</v>
      </c>
      <c r="G63" s="33" t="s">
        <v>355</v>
      </c>
      <c r="H63" s="34" t="s">
        <v>356</v>
      </c>
      <c r="I63" s="33" t="s">
        <v>74</v>
      </c>
      <c r="J63" s="33">
        <v>8650</v>
      </c>
      <c r="K63" s="33" t="s">
        <v>75</v>
      </c>
      <c r="L63" s="33" t="s">
        <v>67</v>
      </c>
      <c r="M63" s="42" t="s">
        <v>76</v>
      </c>
      <c r="N63" s="33" t="s">
        <v>41</v>
      </c>
      <c r="O63" s="41">
        <v>3000</v>
      </c>
      <c r="P63" s="41"/>
      <c r="Q63" s="48">
        <f t="shared" si="8"/>
        <v>1700</v>
      </c>
      <c r="R63" s="41"/>
      <c r="S63" s="33"/>
      <c r="T63" s="51"/>
      <c r="U63" s="51"/>
      <c r="V63" s="41">
        <v>1700</v>
      </c>
      <c r="W63" s="51"/>
      <c r="X63" s="51"/>
      <c r="Y63" s="51"/>
      <c r="Z63" s="34" t="s">
        <v>357</v>
      </c>
      <c r="AA63" s="33"/>
    </row>
    <row r="64" s="2" customFormat="1" ht="162" customHeight="1" spans="1:27">
      <c r="A64" s="33">
        <v>58</v>
      </c>
      <c r="B64" s="33" t="s">
        <v>358</v>
      </c>
      <c r="C64" s="33" t="s">
        <v>359</v>
      </c>
      <c r="D64" s="33" t="s">
        <v>60</v>
      </c>
      <c r="E64" s="33" t="s">
        <v>53</v>
      </c>
      <c r="F64" s="33" t="s">
        <v>62</v>
      </c>
      <c r="G64" s="33" t="s">
        <v>360</v>
      </c>
      <c r="H64" s="34" t="s">
        <v>361</v>
      </c>
      <c r="I64" s="33" t="s">
        <v>65</v>
      </c>
      <c r="J64" s="33">
        <v>1</v>
      </c>
      <c r="K64" s="33" t="s">
        <v>233</v>
      </c>
      <c r="L64" s="33" t="s">
        <v>67</v>
      </c>
      <c r="M64" s="33" t="s">
        <v>234</v>
      </c>
      <c r="N64" s="33" t="s">
        <v>41</v>
      </c>
      <c r="O64" s="33">
        <v>49</v>
      </c>
      <c r="P64" s="41"/>
      <c r="Q64" s="48">
        <f t="shared" si="8"/>
        <v>49</v>
      </c>
      <c r="R64" s="33"/>
      <c r="S64" s="33"/>
      <c r="T64" s="33"/>
      <c r="U64" s="33"/>
      <c r="V64" s="33">
        <v>49</v>
      </c>
      <c r="W64" s="33"/>
      <c r="X64" s="33"/>
      <c r="Y64" s="47"/>
      <c r="Z64" s="34" t="s">
        <v>362</v>
      </c>
      <c r="AA64" s="33"/>
    </row>
    <row r="65" s="2" customFormat="1" ht="102" spans="1:27">
      <c r="A65" s="33">
        <v>59</v>
      </c>
      <c r="B65" s="33" t="s">
        <v>363</v>
      </c>
      <c r="C65" s="33" t="s">
        <v>364</v>
      </c>
      <c r="D65" s="33" t="s">
        <v>33</v>
      </c>
      <c r="E65" s="33" t="s">
        <v>53</v>
      </c>
      <c r="F65" s="33" t="s">
        <v>62</v>
      </c>
      <c r="G65" s="33" t="s">
        <v>365</v>
      </c>
      <c r="H65" s="34" t="s">
        <v>366</v>
      </c>
      <c r="I65" s="33" t="s">
        <v>38</v>
      </c>
      <c r="J65" s="33">
        <v>4.8</v>
      </c>
      <c r="K65" s="33" t="s">
        <v>233</v>
      </c>
      <c r="L65" s="33" t="s">
        <v>67</v>
      </c>
      <c r="M65" s="33" t="s">
        <v>234</v>
      </c>
      <c r="N65" s="33" t="s">
        <v>41</v>
      </c>
      <c r="O65" s="41">
        <v>341</v>
      </c>
      <c r="P65" s="41"/>
      <c r="Q65" s="48">
        <f t="shared" si="8"/>
        <v>341</v>
      </c>
      <c r="R65" s="41"/>
      <c r="S65" s="33"/>
      <c r="T65" s="33"/>
      <c r="U65" s="33"/>
      <c r="V65" s="41">
        <v>341</v>
      </c>
      <c r="W65" s="33"/>
      <c r="X65" s="33"/>
      <c r="Y65" s="47"/>
      <c r="Z65" s="34" t="s">
        <v>367</v>
      </c>
      <c r="AA65" s="33"/>
    </row>
    <row r="66" s="2" customFormat="1" ht="127.5" spans="1:27">
      <c r="A66" s="33">
        <v>60</v>
      </c>
      <c r="B66" s="33" t="s">
        <v>368</v>
      </c>
      <c r="C66" s="33" t="s">
        <v>369</v>
      </c>
      <c r="D66" s="33" t="s">
        <v>33</v>
      </c>
      <c r="E66" s="33" t="s">
        <v>53</v>
      </c>
      <c r="F66" s="33" t="s">
        <v>62</v>
      </c>
      <c r="G66" s="33" t="s">
        <v>370</v>
      </c>
      <c r="H66" s="34" t="s">
        <v>371</v>
      </c>
      <c r="I66" s="33" t="s">
        <v>225</v>
      </c>
      <c r="J66" s="33">
        <v>600</v>
      </c>
      <c r="K66" s="33" t="s">
        <v>233</v>
      </c>
      <c r="L66" s="33" t="s">
        <v>67</v>
      </c>
      <c r="M66" s="33" t="s">
        <v>234</v>
      </c>
      <c r="N66" s="33" t="s">
        <v>41</v>
      </c>
      <c r="O66" s="33">
        <v>150</v>
      </c>
      <c r="P66" s="41"/>
      <c r="Q66" s="48">
        <f t="shared" si="8"/>
        <v>150</v>
      </c>
      <c r="R66" s="33"/>
      <c r="S66" s="33"/>
      <c r="T66" s="33"/>
      <c r="U66" s="33"/>
      <c r="V66" s="33">
        <v>150</v>
      </c>
      <c r="W66" s="33"/>
      <c r="X66" s="33"/>
      <c r="Y66" s="47"/>
      <c r="Z66" s="34" t="s">
        <v>372</v>
      </c>
      <c r="AA66" s="33"/>
    </row>
    <row r="67" s="4" customFormat="1" ht="127.5" spans="1:27">
      <c r="A67" s="31">
        <v>61</v>
      </c>
      <c r="B67" s="31" t="s">
        <v>373</v>
      </c>
      <c r="C67" s="31" t="s">
        <v>374</v>
      </c>
      <c r="D67" s="31" t="s">
        <v>60</v>
      </c>
      <c r="E67" s="31" t="s">
        <v>53</v>
      </c>
      <c r="F67" s="31" t="s">
        <v>62</v>
      </c>
      <c r="G67" s="31" t="s">
        <v>375</v>
      </c>
      <c r="H67" s="32" t="s">
        <v>376</v>
      </c>
      <c r="I67" s="31" t="s">
        <v>38</v>
      </c>
      <c r="J67" s="31">
        <v>5</v>
      </c>
      <c r="K67" s="31" t="s">
        <v>129</v>
      </c>
      <c r="L67" s="31" t="s">
        <v>377</v>
      </c>
      <c r="M67" s="31" t="s">
        <v>130</v>
      </c>
      <c r="N67" s="31" t="s">
        <v>378</v>
      </c>
      <c r="O67" s="31">
        <v>380</v>
      </c>
      <c r="P67" s="40"/>
      <c r="Q67" s="50">
        <f t="shared" si="8"/>
        <v>380</v>
      </c>
      <c r="R67" s="31">
        <v>380</v>
      </c>
      <c r="S67" s="31"/>
      <c r="T67" s="31"/>
      <c r="U67" s="31"/>
      <c r="V67" s="46"/>
      <c r="W67" s="31"/>
      <c r="X67" s="31"/>
      <c r="Y67" s="53"/>
      <c r="Z67" s="32" t="s">
        <v>379</v>
      </c>
      <c r="AA67" s="31"/>
    </row>
    <row r="68" s="4" customFormat="1" ht="102" customHeight="1" spans="1:27">
      <c r="A68" s="31">
        <v>62</v>
      </c>
      <c r="B68" s="31" t="s">
        <v>380</v>
      </c>
      <c r="C68" s="31" t="s">
        <v>381</v>
      </c>
      <c r="D68" s="31" t="s">
        <v>33</v>
      </c>
      <c r="E68" s="31" t="s">
        <v>53</v>
      </c>
      <c r="F68" s="31" t="s">
        <v>62</v>
      </c>
      <c r="G68" s="31" t="s">
        <v>382</v>
      </c>
      <c r="H68" s="32" t="s">
        <v>383</v>
      </c>
      <c r="I68" s="31" t="s">
        <v>38</v>
      </c>
      <c r="J68" s="31">
        <v>6</v>
      </c>
      <c r="K68" s="31" t="s">
        <v>384</v>
      </c>
      <c r="L68" s="31" t="s">
        <v>377</v>
      </c>
      <c r="M68" s="33" t="s">
        <v>385</v>
      </c>
      <c r="N68" s="31" t="s">
        <v>378</v>
      </c>
      <c r="O68" s="31">
        <v>380</v>
      </c>
      <c r="P68" s="40"/>
      <c r="Q68" s="50">
        <f t="shared" si="8"/>
        <v>380</v>
      </c>
      <c r="R68" s="31">
        <v>380</v>
      </c>
      <c r="S68" s="31"/>
      <c r="T68" s="31"/>
      <c r="U68" s="31"/>
      <c r="V68" s="46"/>
      <c r="W68" s="31"/>
      <c r="X68" s="31"/>
      <c r="Y68" s="53"/>
      <c r="Z68" s="32" t="s">
        <v>386</v>
      </c>
      <c r="AA68" s="31"/>
    </row>
    <row r="69" s="2" customFormat="1" ht="248" customHeight="1" spans="1:27">
      <c r="A69" s="33">
        <v>63</v>
      </c>
      <c r="B69" s="33" t="s">
        <v>387</v>
      </c>
      <c r="C69" s="33" t="s">
        <v>388</v>
      </c>
      <c r="D69" s="33" t="s">
        <v>60</v>
      </c>
      <c r="E69" s="33" t="s">
        <v>53</v>
      </c>
      <c r="F69" s="33" t="s">
        <v>62</v>
      </c>
      <c r="G69" s="33" t="s">
        <v>389</v>
      </c>
      <c r="H69" s="34" t="s">
        <v>390</v>
      </c>
      <c r="I69" s="33" t="s">
        <v>38</v>
      </c>
      <c r="J69" s="33">
        <v>4</v>
      </c>
      <c r="K69" s="33" t="s">
        <v>122</v>
      </c>
      <c r="L69" s="33" t="s">
        <v>377</v>
      </c>
      <c r="M69" s="33" t="s">
        <v>123</v>
      </c>
      <c r="N69" s="33" t="s">
        <v>378</v>
      </c>
      <c r="O69" s="33">
        <v>340</v>
      </c>
      <c r="P69" s="41"/>
      <c r="Q69" s="48">
        <f t="shared" si="8"/>
        <v>340</v>
      </c>
      <c r="R69" s="33">
        <v>340</v>
      </c>
      <c r="S69" s="33"/>
      <c r="T69" s="33"/>
      <c r="U69" s="33"/>
      <c r="V69" s="44"/>
      <c r="W69" s="33"/>
      <c r="X69" s="33"/>
      <c r="Y69" s="47"/>
      <c r="Z69" s="34" t="s">
        <v>391</v>
      </c>
      <c r="AA69" s="33"/>
    </row>
    <row r="70" s="4" customFormat="1" ht="127.5" spans="1:27">
      <c r="A70" s="31">
        <v>64</v>
      </c>
      <c r="B70" s="31" t="s">
        <v>392</v>
      </c>
      <c r="C70" s="31" t="s">
        <v>393</v>
      </c>
      <c r="D70" s="31" t="s">
        <v>60</v>
      </c>
      <c r="E70" s="31" t="s">
        <v>53</v>
      </c>
      <c r="F70" s="31" t="s">
        <v>62</v>
      </c>
      <c r="G70" s="31" t="s">
        <v>394</v>
      </c>
      <c r="H70" s="32" t="s">
        <v>395</v>
      </c>
      <c r="I70" s="31" t="s">
        <v>38</v>
      </c>
      <c r="J70" s="31">
        <v>3.5</v>
      </c>
      <c r="K70" s="31" t="s">
        <v>396</v>
      </c>
      <c r="L70" s="31" t="s">
        <v>377</v>
      </c>
      <c r="M70" s="31" t="s">
        <v>397</v>
      </c>
      <c r="N70" s="31" t="s">
        <v>378</v>
      </c>
      <c r="O70" s="31">
        <v>250</v>
      </c>
      <c r="P70" s="40"/>
      <c r="Q70" s="50">
        <f t="shared" si="8"/>
        <v>250</v>
      </c>
      <c r="R70" s="31">
        <v>250</v>
      </c>
      <c r="S70" s="31"/>
      <c r="T70" s="31"/>
      <c r="U70" s="31"/>
      <c r="V70" s="46"/>
      <c r="W70" s="31"/>
      <c r="X70" s="31"/>
      <c r="Y70" s="53"/>
      <c r="Z70" s="32" t="s">
        <v>398</v>
      </c>
      <c r="AA70" s="31"/>
    </row>
    <row r="71" s="2" customFormat="1" ht="103" customHeight="1" spans="1:27">
      <c r="A71" s="33">
        <v>65</v>
      </c>
      <c r="B71" s="33" t="s">
        <v>399</v>
      </c>
      <c r="C71" s="33" t="s">
        <v>400</v>
      </c>
      <c r="D71" s="33" t="s">
        <v>33</v>
      </c>
      <c r="E71" s="33" t="s">
        <v>53</v>
      </c>
      <c r="F71" s="33" t="s">
        <v>62</v>
      </c>
      <c r="G71" s="33" t="s">
        <v>401</v>
      </c>
      <c r="H71" s="34" t="s">
        <v>402</v>
      </c>
      <c r="I71" s="33" t="s">
        <v>38</v>
      </c>
      <c r="J71" s="33">
        <v>5</v>
      </c>
      <c r="K71" s="33" t="s">
        <v>403</v>
      </c>
      <c r="L71" s="33" t="s">
        <v>377</v>
      </c>
      <c r="M71" s="33" t="s">
        <v>404</v>
      </c>
      <c r="N71" s="33" t="s">
        <v>378</v>
      </c>
      <c r="O71" s="33">
        <v>350</v>
      </c>
      <c r="P71" s="41"/>
      <c r="Q71" s="48">
        <f t="shared" si="8"/>
        <v>350</v>
      </c>
      <c r="R71" s="33">
        <v>350</v>
      </c>
      <c r="S71" s="33"/>
      <c r="T71" s="33"/>
      <c r="U71" s="33"/>
      <c r="V71" s="44"/>
      <c r="W71" s="33"/>
      <c r="X71" s="33"/>
      <c r="Y71" s="47"/>
      <c r="Z71" s="34" t="s">
        <v>405</v>
      </c>
      <c r="AA71" s="33"/>
    </row>
    <row r="72" s="2" customFormat="1" ht="103" customHeight="1" spans="1:27">
      <c r="A72" s="33">
        <v>66</v>
      </c>
      <c r="B72" s="33" t="s">
        <v>406</v>
      </c>
      <c r="C72" s="33" t="s">
        <v>407</v>
      </c>
      <c r="D72" s="33" t="s">
        <v>33</v>
      </c>
      <c r="E72" s="33" t="s">
        <v>53</v>
      </c>
      <c r="F72" s="33" t="s">
        <v>62</v>
      </c>
      <c r="G72" s="33" t="s">
        <v>408</v>
      </c>
      <c r="H72" s="34" t="s">
        <v>409</v>
      </c>
      <c r="I72" s="33" t="s">
        <v>38</v>
      </c>
      <c r="J72" s="33">
        <v>5</v>
      </c>
      <c r="K72" s="33" t="s">
        <v>233</v>
      </c>
      <c r="L72" s="33" t="s">
        <v>377</v>
      </c>
      <c r="M72" s="33" t="s">
        <v>234</v>
      </c>
      <c r="N72" s="33" t="s">
        <v>378</v>
      </c>
      <c r="O72" s="33">
        <v>350</v>
      </c>
      <c r="P72" s="41"/>
      <c r="Q72" s="48">
        <f t="shared" si="8"/>
        <v>350</v>
      </c>
      <c r="R72" s="33">
        <v>350</v>
      </c>
      <c r="S72" s="33"/>
      <c r="T72" s="33"/>
      <c r="U72" s="33"/>
      <c r="V72" s="44"/>
      <c r="W72" s="33"/>
      <c r="X72" s="33"/>
      <c r="Y72" s="47"/>
      <c r="Z72" s="34" t="s">
        <v>410</v>
      </c>
      <c r="AA72" s="33"/>
    </row>
    <row r="73" s="6" customFormat="1" ht="110" customHeight="1" spans="1:27">
      <c r="A73" s="31">
        <v>67</v>
      </c>
      <c r="B73" s="31" t="s">
        <v>411</v>
      </c>
      <c r="C73" s="31" t="s">
        <v>412</v>
      </c>
      <c r="D73" s="31" t="s">
        <v>33</v>
      </c>
      <c r="E73" s="31" t="s">
        <v>61</v>
      </c>
      <c r="F73" s="31" t="s">
        <v>413</v>
      </c>
      <c r="G73" s="31" t="s">
        <v>63</v>
      </c>
      <c r="H73" s="32" t="s">
        <v>414</v>
      </c>
      <c r="I73" s="31" t="s">
        <v>74</v>
      </c>
      <c r="J73" s="31">
        <v>90000</v>
      </c>
      <c r="K73" s="74" t="s">
        <v>48</v>
      </c>
      <c r="L73" s="31" t="s">
        <v>48</v>
      </c>
      <c r="M73" s="31" t="s">
        <v>49</v>
      </c>
      <c r="N73" s="74" t="s">
        <v>41</v>
      </c>
      <c r="O73" s="74">
        <v>768</v>
      </c>
      <c r="P73" s="74"/>
      <c r="Q73" s="50">
        <f t="shared" si="8"/>
        <v>768</v>
      </c>
      <c r="R73" s="74">
        <v>768</v>
      </c>
      <c r="S73" s="31"/>
      <c r="T73" s="31"/>
      <c r="U73" s="31"/>
      <c r="V73" s="31"/>
      <c r="W73" s="80"/>
      <c r="X73" s="80"/>
      <c r="Y73" s="80"/>
      <c r="Z73" s="92" t="s">
        <v>415</v>
      </c>
      <c r="AA73" s="31"/>
    </row>
    <row r="74" s="6" customFormat="1" ht="110" customHeight="1" spans="1:27">
      <c r="A74" s="31">
        <v>68</v>
      </c>
      <c r="B74" s="31" t="s">
        <v>416</v>
      </c>
      <c r="C74" s="31" t="s">
        <v>417</v>
      </c>
      <c r="D74" s="31" t="s">
        <v>33</v>
      </c>
      <c r="E74" s="31" t="s">
        <v>53</v>
      </c>
      <c r="F74" s="31" t="s">
        <v>418</v>
      </c>
      <c r="G74" s="31" t="s">
        <v>248</v>
      </c>
      <c r="H74" s="32" t="s">
        <v>419</v>
      </c>
      <c r="I74" s="31" t="s">
        <v>38</v>
      </c>
      <c r="J74" s="31">
        <v>81</v>
      </c>
      <c r="K74" s="31" t="s">
        <v>48</v>
      </c>
      <c r="L74" s="31" t="s">
        <v>48</v>
      </c>
      <c r="M74" s="31" t="s">
        <v>49</v>
      </c>
      <c r="N74" s="31" t="s">
        <v>41</v>
      </c>
      <c r="O74" s="31">
        <v>1300</v>
      </c>
      <c r="P74" s="31"/>
      <c r="Q74" s="50">
        <f t="shared" si="8"/>
        <v>300</v>
      </c>
      <c r="R74" s="31">
        <v>300</v>
      </c>
      <c r="S74" s="31"/>
      <c r="T74" s="31"/>
      <c r="U74" s="31"/>
      <c r="V74" s="31"/>
      <c r="W74" s="80"/>
      <c r="X74" s="80"/>
      <c r="Y74" s="80"/>
      <c r="Z74" s="92" t="s">
        <v>420</v>
      </c>
      <c r="AA74" s="31"/>
    </row>
    <row r="75" s="7" customFormat="1" ht="110" customHeight="1" spans="1:27">
      <c r="A75" s="33">
        <v>69</v>
      </c>
      <c r="B75" s="33" t="s">
        <v>421</v>
      </c>
      <c r="C75" s="33" t="s">
        <v>422</v>
      </c>
      <c r="D75" s="33" t="s">
        <v>33</v>
      </c>
      <c r="E75" s="33" t="s">
        <v>34</v>
      </c>
      <c r="F75" s="33" t="s">
        <v>423</v>
      </c>
      <c r="G75" s="33" t="s">
        <v>152</v>
      </c>
      <c r="H75" s="34" t="s">
        <v>424</v>
      </c>
      <c r="I75" s="33" t="s">
        <v>74</v>
      </c>
      <c r="J75" s="42">
        <v>920.802293061332</v>
      </c>
      <c r="K75" s="33" t="s">
        <v>155</v>
      </c>
      <c r="L75" s="33" t="s">
        <v>425</v>
      </c>
      <c r="M75" s="33" t="s">
        <v>156</v>
      </c>
      <c r="N75" s="33" t="s">
        <v>41</v>
      </c>
      <c r="O75" s="33">
        <v>2500</v>
      </c>
      <c r="P75" s="42">
        <v>1969.546043</v>
      </c>
      <c r="Q75" s="48">
        <f t="shared" si="8"/>
        <v>530.453957</v>
      </c>
      <c r="R75" s="42"/>
      <c r="S75" s="42">
        <v>530.453957</v>
      </c>
      <c r="T75" s="33"/>
      <c r="U75" s="33"/>
      <c r="V75" s="33"/>
      <c r="W75" s="81"/>
      <c r="X75" s="81"/>
      <c r="Y75" s="81"/>
      <c r="Z75" s="70" t="s">
        <v>426</v>
      </c>
      <c r="AA75" s="33"/>
    </row>
    <row r="76" s="7" customFormat="1" ht="110" customHeight="1" spans="1:27">
      <c r="A76" s="33">
        <v>70</v>
      </c>
      <c r="B76" s="33" t="s">
        <v>427</v>
      </c>
      <c r="C76" s="33" t="s">
        <v>428</v>
      </c>
      <c r="D76" s="33" t="s">
        <v>60</v>
      </c>
      <c r="E76" s="33" t="s">
        <v>34</v>
      </c>
      <c r="F76" s="33" t="s">
        <v>429</v>
      </c>
      <c r="G76" s="33" t="s">
        <v>430</v>
      </c>
      <c r="H76" s="34" t="s">
        <v>431</v>
      </c>
      <c r="I76" s="33" t="s">
        <v>38</v>
      </c>
      <c r="J76" s="42">
        <v>19.9315696691176</v>
      </c>
      <c r="K76" s="33" t="s">
        <v>97</v>
      </c>
      <c r="L76" s="33" t="s">
        <v>97</v>
      </c>
      <c r="M76" s="42" t="s">
        <v>98</v>
      </c>
      <c r="N76" s="33" t="s">
        <v>41</v>
      </c>
      <c r="O76" s="33">
        <v>2176</v>
      </c>
      <c r="P76" s="42">
        <v>1636.29</v>
      </c>
      <c r="Q76" s="48">
        <f t="shared" si="8"/>
        <v>539.71</v>
      </c>
      <c r="R76" s="33">
        <v>539.71</v>
      </c>
      <c r="S76" s="33"/>
      <c r="T76" s="33"/>
      <c r="U76" s="33"/>
      <c r="V76" s="33"/>
      <c r="W76" s="81"/>
      <c r="X76" s="81"/>
      <c r="Y76" s="81"/>
      <c r="Z76" s="70" t="s">
        <v>432</v>
      </c>
      <c r="AA76" s="33"/>
    </row>
    <row r="77" s="8" customFormat="1" ht="169" customHeight="1" spans="1:27">
      <c r="A77" s="31">
        <v>71</v>
      </c>
      <c r="B77" s="61" t="s">
        <v>433</v>
      </c>
      <c r="C77" s="61" t="s">
        <v>434</v>
      </c>
      <c r="D77" s="31" t="s">
        <v>60</v>
      </c>
      <c r="E77" s="61" t="s">
        <v>53</v>
      </c>
      <c r="F77" s="61" t="s">
        <v>183</v>
      </c>
      <c r="G77" s="61" t="s">
        <v>435</v>
      </c>
      <c r="H77" s="62" t="s">
        <v>436</v>
      </c>
      <c r="I77" s="61" t="s">
        <v>148</v>
      </c>
      <c r="J77" s="61">
        <v>96</v>
      </c>
      <c r="K77" s="31" t="s">
        <v>129</v>
      </c>
      <c r="L77" s="31" t="s">
        <v>67</v>
      </c>
      <c r="M77" s="31" t="s">
        <v>130</v>
      </c>
      <c r="N77" s="31" t="s">
        <v>41</v>
      </c>
      <c r="O77" s="61">
        <v>300</v>
      </c>
      <c r="P77" s="61"/>
      <c r="Q77" s="50">
        <f t="shared" si="8"/>
        <v>300</v>
      </c>
      <c r="R77" s="61">
        <v>300</v>
      </c>
      <c r="S77" s="61"/>
      <c r="T77" s="61"/>
      <c r="U77" s="61"/>
      <c r="V77" s="61"/>
      <c r="W77" s="61"/>
      <c r="X77" s="61"/>
      <c r="Y77" s="61"/>
      <c r="Z77" s="62" t="s">
        <v>437</v>
      </c>
      <c r="AA77" s="31"/>
    </row>
    <row r="78" s="9" customFormat="1" ht="148" customHeight="1" spans="1:27">
      <c r="A78" s="33">
        <v>72</v>
      </c>
      <c r="B78" s="33" t="s">
        <v>438</v>
      </c>
      <c r="C78" s="33" t="s">
        <v>439</v>
      </c>
      <c r="D78" s="33" t="s">
        <v>33</v>
      </c>
      <c r="E78" s="33" t="s">
        <v>53</v>
      </c>
      <c r="F78" s="33" t="s">
        <v>62</v>
      </c>
      <c r="G78" s="33" t="s">
        <v>440</v>
      </c>
      <c r="H78" s="34" t="s">
        <v>441</v>
      </c>
      <c r="I78" s="33" t="s">
        <v>38</v>
      </c>
      <c r="J78" s="33">
        <v>2</v>
      </c>
      <c r="K78" s="33" t="s">
        <v>442</v>
      </c>
      <c r="L78" s="33" t="s">
        <v>39</v>
      </c>
      <c r="M78" s="33" t="s">
        <v>443</v>
      </c>
      <c r="N78" s="33" t="s">
        <v>41</v>
      </c>
      <c r="O78" s="33">
        <v>500</v>
      </c>
      <c r="P78" s="44"/>
      <c r="Q78" s="48">
        <f t="shared" si="8"/>
        <v>500</v>
      </c>
      <c r="R78" s="33">
        <v>500</v>
      </c>
      <c r="S78" s="82"/>
      <c r="T78" s="51"/>
      <c r="U78" s="51"/>
      <c r="V78" s="51"/>
      <c r="W78" s="83"/>
      <c r="X78" s="83"/>
      <c r="Y78" s="83"/>
      <c r="Z78" s="34" t="s">
        <v>444</v>
      </c>
      <c r="AA78" s="33"/>
    </row>
    <row r="79" s="9" customFormat="1" ht="127" customHeight="1" spans="1:27">
      <c r="A79" s="33">
        <v>73</v>
      </c>
      <c r="B79" s="33" t="s">
        <v>445</v>
      </c>
      <c r="C79" s="33" t="s">
        <v>446</v>
      </c>
      <c r="D79" s="33" t="s">
        <v>33</v>
      </c>
      <c r="E79" s="33" t="s">
        <v>53</v>
      </c>
      <c r="F79" s="33" t="s">
        <v>62</v>
      </c>
      <c r="G79" s="33" t="s">
        <v>440</v>
      </c>
      <c r="H79" s="34" t="s">
        <v>447</v>
      </c>
      <c r="I79" s="33" t="s">
        <v>38</v>
      </c>
      <c r="J79" s="33">
        <v>1</v>
      </c>
      <c r="K79" s="33" t="s">
        <v>442</v>
      </c>
      <c r="L79" s="33" t="s">
        <v>39</v>
      </c>
      <c r="M79" s="33" t="s">
        <v>443</v>
      </c>
      <c r="N79" s="33" t="s">
        <v>41</v>
      </c>
      <c r="O79" s="33">
        <v>800</v>
      </c>
      <c r="P79" s="44"/>
      <c r="Q79" s="48">
        <f t="shared" si="8"/>
        <v>800</v>
      </c>
      <c r="R79" s="33">
        <v>800</v>
      </c>
      <c r="S79" s="82"/>
      <c r="T79" s="51"/>
      <c r="U79" s="51"/>
      <c r="V79" s="51"/>
      <c r="W79" s="83"/>
      <c r="X79" s="83"/>
      <c r="Y79" s="83"/>
      <c r="Z79" s="34" t="s">
        <v>444</v>
      </c>
      <c r="AA79" s="33"/>
    </row>
    <row r="80" s="10" customFormat="1" ht="128" customHeight="1" spans="1:27">
      <c r="A80" s="33">
        <v>74</v>
      </c>
      <c r="B80" s="63" t="s">
        <v>448</v>
      </c>
      <c r="C80" s="33" t="s">
        <v>449</v>
      </c>
      <c r="D80" s="33" t="s">
        <v>60</v>
      </c>
      <c r="E80" s="33" t="s">
        <v>53</v>
      </c>
      <c r="F80" s="33" t="s">
        <v>450</v>
      </c>
      <c r="G80" s="33" t="s">
        <v>451</v>
      </c>
      <c r="H80" s="34" t="s">
        <v>452</v>
      </c>
      <c r="I80" s="33" t="s">
        <v>105</v>
      </c>
      <c r="J80" s="33">
        <v>8</v>
      </c>
      <c r="K80" s="33" t="s">
        <v>155</v>
      </c>
      <c r="L80" s="33" t="s">
        <v>67</v>
      </c>
      <c r="M80" s="33" t="s">
        <v>156</v>
      </c>
      <c r="N80" s="33" t="s">
        <v>41</v>
      </c>
      <c r="O80" s="41">
        <v>1152</v>
      </c>
      <c r="P80" s="41"/>
      <c r="Q80" s="48">
        <f t="shared" si="8"/>
        <v>1152</v>
      </c>
      <c r="R80" s="41">
        <v>1152</v>
      </c>
      <c r="S80" s="51"/>
      <c r="T80" s="51"/>
      <c r="U80" s="51"/>
      <c r="V80" s="51"/>
      <c r="W80" s="51"/>
      <c r="X80" s="51"/>
      <c r="Y80" s="33"/>
      <c r="Z80" s="34" t="s">
        <v>453</v>
      </c>
      <c r="AA80" s="33"/>
    </row>
    <row r="81" s="10" customFormat="1" ht="180" customHeight="1" spans="1:27">
      <c r="A81" s="33">
        <v>75</v>
      </c>
      <c r="B81" s="63" t="s">
        <v>454</v>
      </c>
      <c r="C81" s="64" t="s">
        <v>455</v>
      </c>
      <c r="D81" s="33" t="s">
        <v>60</v>
      </c>
      <c r="E81" s="64" t="s">
        <v>53</v>
      </c>
      <c r="F81" s="64" t="s">
        <v>164</v>
      </c>
      <c r="G81" s="64" t="s">
        <v>451</v>
      </c>
      <c r="H81" s="65" t="s">
        <v>456</v>
      </c>
      <c r="I81" s="64" t="s">
        <v>74</v>
      </c>
      <c r="J81" s="64">
        <v>6400</v>
      </c>
      <c r="K81" s="33" t="s">
        <v>155</v>
      </c>
      <c r="L81" s="33" t="s">
        <v>67</v>
      </c>
      <c r="M81" s="33" t="s">
        <v>156</v>
      </c>
      <c r="N81" s="33" t="s">
        <v>41</v>
      </c>
      <c r="O81" s="75">
        <v>4240</v>
      </c>
      <c r="P81" s="75"/>
      <c r="Q81" s="48">
        <f t="shared" si="8"/>
        <v>4240</v>
      </c>
      <c r="R81" s="75">
        <v>4240</v>
      </c>
      <c r="S81" s="84"/>
      <c r="T81" s="84"/>
      <c r="U81" s="84"/>
      <c r="V81" s="84"/>
      <c r="W81" s="84"/>
      <c r="X81" s="84"/>
      <c r="Y81" s="65"/>
      <c r="Z81" s="34" t="s">
        <v>457</v>
      </c>
      <c r="AA81" s="33"/>
    </row>
    <row r="82" s="2" customFormat="1" ht="180" customHeight="1" spans="1:27">
      <c r="A82" s="33">
        <v>76</v>
      </c>
      <c r="B82" s="33" t="s">
        <v>458</v>
      </c>
      <c r="C82" s="64" t="s">
        <v>459</v>
      </c>
      <c r="D82" s="64" t="s">
        <v>60</v>
      </c>
      <c r="E82" s="64" t="s">
        <v>53</v>
      </c>
      <c r="F82" s="64" t="s">
        <v>450</v>
      </c>
      <c r="G82" s="64" t="s">
        <v>451</v>
      </c>
      <c r="H82" s="65" t="s">
        <v>460</v>
      </c>
      <c r="I82" s="64" t="s">
        <v>105</v>
      </c>
      <c r="J82" s="64">
        <v>1</v>
      </c>
      <c r="K82" s="33" t="s">
        <v>155</v>
      </c>
      <c r="L82" s="33" t="s">
        <v>67</v>
      </c>
      <c r="M82" s="33" t="s">
        <v>156</v>
      </c>
      <c r="N82" s="33" t="s">
        <v>41</v>
      </c>
      <c r="O82" s="75">
        <v>1320</v>
      </c>
      <c r="P82" s="75"/>
      <c r="Q82" s="48">
        <f t="shared" si="8"/>
        <v>1320</v>
      </c>
      <c r="R82" s="75">
        <v>1320</v>
      </c>
      <c r="S82" s="64"/>
      <c r="T82" s="64"/>
      <c r="U82" s="64"/>
      <c r="V82" s="64"/>
      <c r="W82" s="64"/>
      <c r="X82" s="85"/>
      <c r="Y82" s="64"/>
      <c r="Z82" s="34" t="s">
        <v>461</v>
      </c>
      <c r="AA82" s="33"/>
    </row>
    <row r="83" s="2" customFormat="1" ht="170" customHeight="1" spans="1:27">
      <c r="A83" s="33">
        <v>77</v>
      </c>
      <c r="B83" s="33" t="s">
        <v>462</v>
      </c>
      <c r="C83" s="33" t="s">
        <v>463</v>
      </c>
      <c r="D83" s="33" t="s">
        <v>60</v>
      </c>
      <c r="E83" s="33" t="s">
        <v>53</v>
      </c>
      <c r="F83" s="33" t="s">
        <v>450</v>
      </c>
      <c r="G83" s="33" t="s">
        <v>451</v>
      </c>
      <c r="H83" s="34" t="s">
        <v>464</v>
      </c>
      <c r="I83" s="33" t="s">
        <v>465</v>
      </c>
      <c r="J83" s="33">
        <v>1</v>
      </c>
      <c r="K83" s="33" t="s">
        <v>155</v>
      </c>
      <c r="L83" s="33" t="s">
        <v>67</v>
      </c>
      <c r="M83" s="33" t="s">
        <v>156</v>
      </c>
      <c r="N83" s="33" t="s">
        <v>41</v>
      </c>
      <c r="O83" s="41">
        <v>1470</v>
      </c>
      <c r="P83" s="41"/>
      <c r="Q83" s="48">
        <f t="shared" si="8"/>
        <v>1470</v>
      </c>
      <c r="R83" s="41">
        <v>1470</v>
      </c>
      <c r="S83" s="33"/>
      <c r="T83" s="33"/>
      <c r="U83" s="33"/>
      <c r="V83" s="33"/>
      <c r="W83" s="33"/>
      <c r="X83" s="47"/>
      <c r="Y83" s="33"/>
      <c r="Z83" s="34" t="s">
        <v>466</v>
      </c>
      <c r="AA83" s="33"/>
    </row>
    <row r="84" s="5" customFormat="1" ht="175" customHeight="1" spans="1:27">
      <c r="A84" s="33">
        <v>78</v>
      </c>
      <c r="B84" s="33" t="s">
        <v>467</v>
      </c>
      <c r="C84" s="33" t="s">
        <v>468</v>
      </c>
      <c r="D84" s="33" t="s">
        <v>60</v>
      </c>
      <c r="E84" s="33" t="s">
        <v>53</v>
      </c>
      <c r="F84" s="33" t="s">
        <v>450</v>
      </c>
      <c r="G84" s="33" t="s">
        <v>451</v>
      </c>
      <c r="H84" s="34" t="s">
        <v>469</v>
      </c>
      <c r="I84" s="33" t="s">
        <v>470</v>
      </c>
      <c r="J84" s="33">
        <v>1</v>
      </c>
      <c r="K84" s="33" t="s">
        <v>155</v>
      </c>
      <c r="L84" s="33" t="s">
        <v>67</v>
      </c>
      <c r="M84" s="33" t="s">
        <v>156</v>
      </c>
      <c r="N84" s="33" t="s">
        <v>41</v>
      </c>
      <c r="O84" s="41">
        <v>606</v>
      </c>
      <c r="P84" s="41"/>
      <c r="Q84" s="48">
        <f t="shared" si="8"/>
        <v>606</v>
      </c>
      <c r="R84" s="41">
        <v>606</v>
      </c>
      <c r="S84" s="51"/>
      <c r="T84" s="51"/>
      <c r="U84" s="51"/>
      <c r="V84" s="51"/>
      <c r="W84" s="51"/>
      <c r="X84" s="51"/>
      <c r="Y84" s="33"/>
      <c r="Z84" s="34" t="s">
        <v>471</v>
      </c>
      <c r="AA84" s="33"/>
    </row>
    <row r="85" s="11" customFormat="1" ht="131" customHeight="1" spans="1:27">
      <c r="A85" s="31">
        <v>79</v>
      </c>
      <c r="B85" s="31" t="s">
        <v>472</v>
      </c>
      <c r="C85" s="31" t="s">
        <v>473</v>
      </c>
      <c r="D85" s="31" t="s">
        <v>33</v>
      </c>
      <c r="E85" s="31" t="s">
        <v>53</v>
      </c>
      <c r="F85" s="31" t="s">
        <v>164</v>
      </c>
      <c r="G85" s="31" t="s">
        <v>170</v>
      </c>
      <c r="H85" s="32" t="s">
        <v>474</v>
      </c>
      <c r="I85" s="31" t="s">
        <v>38</v>
      </c>
      <c r="J85" s="31">
        <v>4.6</v>
      </c>
      <c r="K85" s="31" t="s">
        <v>39</v>
      </c>
      <c r="L85" s="31" t="s">
        <v>39</v>
      </c>
      <c r="M85" s="31" t="s">
        <v>40</v>
      </c>
      <c r="N85" s="31" t="s">
        <v>41</v>
      </c>
      <c r="O85" s="52">
        <v>4911.28</v>
      </c>
      <c r="P85" s="46"/>
      <c r="Q85" s="50">
        <f t="shared" si="8"/>
        <v>4911.28</v>
      </c>
      <c r="R85" s="52">
        <v>4911.28</v>
      </c>
      <c r="S85" s="45"/>
      <c r="T85" s="45"/>
      <c r="U85" s="45"/>
      <c r="V85" s="45"/>
      <c r="W85" s="52"/>
      <c r="X85" s="52"/>
      <c r="Y85" s="52"/>
      <c r="Z85" s="58" t="s">
        <v>475</v>
      </c>
      <c r="AA85" s="31"/>
    </row>
    <row r="86" s="12" customFormat="1" ht="131" customHeight="1" spans="1:27">
      <c r="A86" s="31">
        <v>80</v>
      </c>
      <c r="B86" s="31" t="s">
        <v>476</v>
      </c>
      <c r="C86" s="31" t="s">
        <v>477</v>
      </c>
      <c r="D86" s="31" t="s">
        <v>33</v>
      </c>
      <c r="E86" s="31" t="s">
        <v>53</v>
      </c>
      <c r="F86" s="31" t="s">
        <v>164</v>
      </c>
      <c r="G86" s="31" t="s">
        <v>282</v>
      </c>
      <c r="H86" s="32" t="s">
        <v>478</v>
      </c>
      <c r="I86" s="31" t="s">
        <v>38</v>
      </c>
      <c r="J86" s="31">
        <v>5</v>
      </c>
      <c r="K86" s="31" t="s">
        <v>39</v>
      </c>
      <c r="L86" s="31" t="s">
        <v>39</v>
      </c>
      <c r="M86" s="31" t="s">
        <v>40</v>
      </c>
      <c r="N86" s="31" t="s">
        <v>41</v>
      </c>
      <c r="O86" s="52">
        <v>5220.58</v>
      </c>
      <c r="P86" s="46"/>
      <c r="Q86" s="50">
        <f t="shared" si="8"/>
        <v>5220.58</v>
      </c>
      <c r="R86" s="52">
        <v>5220.58</v>
      </c>
      <c r="S86" s="45"/>
      <c r="T86" s="45"/>
      <c r="U86" s="45"/>
      <c r="V86" s="45"/>
      <c r="W86" s="52"/>
      <c r="X86" s="52"/>
      <c r="Y86" s="52"/>
      <c r="Z86" s="58" t="s">
        <v>479</v>
      </c>
      <c r="AA86" s="31"/>
    </row>
    <row r="87" s="12" customFormat="1" ht="131" customHeight="1" spans="1:27">
      <c r="A87" s="31">
        <v>81</v>
      </c>
      <c r="B87" s="31" t="s">
        <v>480</v>
      </c>
      <c r="C87" s="31" t="s">
        <v>481</v>
      </c>
      <c r="D87" s="31" t="s">
        <v>33</v>
      </c>
      <c r="E87" s="31" t="s">
        <v>53</v>
      </c>
      <c r="F87" s="31" t="s">
        <v>164</v>
      </c>
      <c r="G87" s="31" t="s">
        <v>212</v>
      </c>
      <c r="H87" s="32" t="s">
        <v>482</v>
      </c>
      <c r="I87" s="31" t="s">
        <v>38</v>
      </c>
      <c r="J87" s="31">
        <v>1</v>
      </c>
      <c r="K87" s="31" t="s">
        <v>39</v>
      </c>
      <c r="L87" s="31" t="s">
        <v>39</v>
      </c>
      <c r="M87" s="31" t="s">
        <v>40</v>
      </c>
      <c r="N87" s="31" t="s">
        <v>41</v>
      </c>
      <c r="O87" s="52">
        <v>1090</v>
      </c>
      <c r="P87" s="46"/>
      <c r="Q87" s="50">
        <f t="shared" si="8"/>
        <v>1090</v>
      </c>
      <c r="R87" s="52">
        <v>1090</v>
      </c>
      <c r="S87" s="45"/>
      <c r="T87" s="45"/>
      <c r="U87" s="45"/>
      <c r="V87" s="45"/>
      <c r="W87" s="52"/>
      <c r="X87" s="52"/>
      <c r="Y87" s="52"/>
      <c r="Z87" s="58" t="s">
        <v>483</v>
      </c>
      <c r="AA87" s="31"/>
    </row>
    <row r="88" s="13" customFormat="1" ht="131" customHeight="1" spans="1:27">
      <c r="A88" s="31">
        <v>82</v>
      </c>
      <c r="B88" s="31" t="s">
        <v>484</v>
      </c>
      <c r="C88" s="31" t="s">
        <v>485</v>
      </c>
      <c r="D88" s="31" t="s">
        <v>33</v>
      </c>
      <c r="E88" s="31" t="s">
        <v>53</v>
      </c>
      <c r="F88" s="31" t="s">
        <v>164</v>
      </c>
      <c r="G88" s="31" t="s">
        <v>486</v>
      </c>
      <c r="H88" s="32" t="s">
        <v>487</v>
      </c>
      <c r="I88" s="31" t="s">
        <v>38</v>
      </c>
      <c r="J88" s="31">
        <v>0.5</v>
      </c>
      <c r="K88" s="31" t="s">
        <v>39</v>
      </c>
      <c r="L88" s="31" t="s">
        <v>39</v>
      </c>
      <c r="M88" s="31" t="s">
        <v>40</v>
      </c>
      <c r="N88" s="31" t="s">
        <v>41</v>
      </c>
      <c r="O88" s="52">
        <v>710</v>
      </c>
      <c r="P88" s="46"/>
      <c r="Q88" s="50">
        <f t="shared" si="8"/>
        <v>710</v>
      </c>
      <c r="R88" s="52">
        <v>710</v>
      </c>
      <c r="S88" s="45"/>
      <c r="T88" s="45"/>
      <c r="U88" s="45"/>
      <c r="V88" s="45"/>
      <c r="W88" s="52"/>
      <c r="X88" s="52"/>
      <c r="Y88" s="52"/>
      <c r="Z88" s="58" t="s">
        <v>488</v>
      </c>
      <c r="AA88" s="31"/>
    </row>
    <row r="89" s="2" customFormat="1" ht="177" customHeight="1" spans="1:27">
      <c r="A89" s="33">
        <v>83</v>
      </c>
      <c r="B89" s="33" t="s">
        <v>489</v>
      </c>
      <c r="C89" s="33" t="s">
        <v>490</v>
      </c>
      <c r="D89" s="33" t="s">
        <v>60</v>
      </c>
      <c r="E89" s="33" t="s">
        <v>53</v>
      </c>
      <c r="F89" s="33" t="s">
        <v>62</v>
      </c>
      <c r="G89" s="33" t="s">
        <v>401</v>
      </c>
      <c r="H89" s="34" t="s">
        <v>491</v>
      </c>
      <c r="I89" s="33" t="s">
        <v>95</v>
      </c>
      <c r="J89" s="33">
        <v>1860.4</v>
      </c>
      <c r="K89" s="33" t="s">
        <v>403</v>
      </c>
      <c r="L89" s="33" t="s">
        <v>67</v>
      </c>
      <c r="M89" s="33" t="s">
        <v>404</v>
      </c>
      <c r="N89" s="33" t="s">
        <v>41</v>
      </c>
      <c r="O89" s="33">
        <v>148.832</v>
      </c>
      <c r="P89" s="33"/>
      <c r="Q89" s="48">
        <v>148.832</v>
      </c>
      <c r="R89" s="33">
        <v>148.832</v>
      </c>
      <c r="S89" s="33"/>
      <c r="T89" s="47"/>
      <c r="U89" s="47"/>
      <c r="V89" s="47"/>
      <c r="W89" s="47"/>
      <c r="X89" s="47"/>
      <c r="Y89" s="47"/>
      <c r="Z89" s="34" t="s">
        <v>492</v>
      </c>
      <c r="AA89" s="33"/>
    </row>
    <row r="90" s="12" customFormat="1" ht="111" customHeight="1" spans="1:27">
      <c r="A90" s="31">
        <v>84</v>
      </c>
      <c r="B90" s="31" t="s">
        <v>493</v>
      </c>
      <c r="C90" s="31" t="s">
        <v>494</v>
      </c>
      <c r="D90" s="31" t="s">
        <v>60</v>
      </c>
      <c r="E90" s="31" t="s">
        <v>53</v>
      </c>
      <c r="F90" s="31" t="s">
        <v>62</v>
      </c>
      <c r="G90" s="31" t="s">
        <v>495</v>
      </c>
      <c r="H90" s="32" t="s">
        <v>496</v>
      </c>
      <c r="I90" s="31" t="s">
        <v>95</v>
      </c>
      <c r="J90" s="31">
        <v>6000</v>
      </c>
      <c r="K90" s="31" t="s">
        <v>497</v>
      </c>
      <c r="L90" s="31" t="s">
        <v>67</v>
      </c>
      <c r="M90" s="31" t="s">
        <v>498</v>
      </c>
      <c r="N90" s="31" t="s">
        <v>41</v>
      </c>
      <c r="O90" s="46">
        <v>480</v>
      </c>
      <c r="P90" s="46"/>
      <c r="Q90" s="50">
        <f t="shared" ref="Q90:Q95" si="9">R90+S90+T90+U90+V90</f>
        <v>480</v>
      </c>
      <c r="R90" s="46">
        <v>480</v>
      </c>
      <c r="S90" s="45"/>
      <c r="T90" s="45"/>
      <c r="U90" s="45"/>
      <c r="V90" s="45"/>
      <c r="W90" s="52"/>
      <c r="X90" s="52"/>
      <c r="Y90" s="52"/>
      <c r="Z90" s="58" t="s">
        <v>499</v>
      </c>
      <c r="AA90" s="31"/>
    </row>
    <row r="91" s="14" customFormat="1" ht="152" customHeight="1" spans="1:27">
      <c r="A91" s="33">
        <v>85</v>
      </c>
      <c r="B91" s="63" t="s">
        <v>500</v>
      </c>
      <c r="C91" s="33" t="s">
        <v>501</v>
      </c>
      <c r="D91" s="66" t="s">
        <v>60</v>
      </c>
      <c r="E91" s="66" t="s">
        <v>53</v>
      </c>
      <c r="F91" s="66" t="s">
        <v>62</v>
      </c>
      <c r="G91" s="33" t="s">
        <v>502</v>
      </c>
      <c r="H91" s="34" t="s">
        <v>503</v>
      </c>
      <c r="I91" s="33" t="s">
        <v>504</v>
      </c>
      <c r="J91" s="33">
        <v>17</v>
      </c>
      <c r="K91" s="33" t="s">
        <v>97</v>
      </c>
      <c r="L91" s="33" t="s">
        <v>97</v>
      </c>
      <c r="M91" s="42" t="s">
        <v>98</v>
      </c>
      <c r="N91" s="33" t="s">
        <v>41</v>
      </c>
      <c r="O91" s="33">
        <v>368</v>
      </c>
      <c r="P91" s="33"/>
      <c r="Q91" s="48">
        <f t="shared" si="9"/>
        <v>368</v>
      </c>
      <c r="R91" s="33">
        <v>368</v>
      </c>
      <c r="S91" s="33"/>
      <c r="T91" s="33"/>
      <c r="U91" s="33"/>
      <c r="V91" s="33"/>
      <c r="W91" s="33"/>
      <c r="X91" s="33"/>
      <c r="Y91" s="33"/>
      <c r="Z91" s="34" t="s">
        <v>505</v>
      </c>
      <c r="AA91" s="33"/>
    </row>
    <row r="92" s="2" customFormat="1" ht="242" customHeight="1" spans="1:27">
      <c r="A92" s="33">
        <v>86</v>
      </c>
      <c r="B92" s="33" t="s">
        <v>506</v>
      </c>
      <c r="C92" s="33" t="s">
        <v>507</v>
      </c>
      <c r="D92" s="66" t="s">
        <v>60</v>
      </c>
      <c r="E92" s="66" t="s">
        <v>53</v>
      </c>
      <c r="F92" s="33" t="s">
        <v>62</v>
      </c>
      <c r="G92" s="33" t="s">
        <v>508</v>
      </c>
      <c r="H92" s="34" t="s">
        <v>509</v>
      </c>
      <c r="I92" s="33" t="s">
        <v>95</v>
      </c>
      <c r="J92" s="33">
        <v>430</v>
      </c>
      <c r="K92" s="33" t="s">
        <v>122</v>
      </c>
      <c r="L92" s="33" t="s">
        <v>67</v>
      </c>
      <c r="M92" s="33" t="s">
        <v>123</v>
      </c>
      <c r="N92" s="33" t="s">
        <v>41</v>
      </c>
      <c r="O92" s="44">
        <v>34.4</v>
      </c>
      <c r="P92" s="44"/>
      <c r="Q92" s="48">
        <v>34.4</v>
      </c>
      <c r="R92" s="48">
        <v>34.4</v>
      </c>
      <c r="S92" s="33"/>
      <c r="T92" s="51"/>
      <c r="U92" s="51"/>
      <c r="V92" s="51"/>
      <c r="W92" s="51"/>
      <c r="X92" s="51"/>
      <c r="Y92" s="51"/>
      <c r="Z92" s="59" t="s">
        <v>510</v>
      </c>
      <c r="AA92" s="33"/>
    </row>
    <row r="93" s="2" customFormat="1" ht="252" customHeight="1" spans="1:27">
      <c r="A93" s="33">
        <v>87</v>
      </c>
      <c r="B93" s="33" t="s">
        <v>511</v>
      </c>
      <c r="C93" s="33" t="s">
        <v>512</v>
      </c>
      <c r="D93" s="33" t="s">
        <v>60</v>
      </c>
      <c r="E93" s="33" t="s">
        <v>53</v>
      </c>
      <c r="F93" s="33" t="s">
        <v>102</v>
      </c>
      <c r="G93" s="33" t="s">
        <v>513</v>
      </c>
      <c r="H93" s="34" t="s">
        <v>514</v>
      </c>
      <c r="I93" s="33" t="s">
        <v>88</v>
      </c>
      <c r="J93" s="33">
        <v>417</v>
      </c>
      <c r="K93" s="33" t="s">
        <v>515</v>
      </c>
      <c r="L93" s="33" t="s">
        <v>67</v>
      </c>
      <c r="M93" s="33" t="s">
        <v>516</v>
      </c>
      <c r="N93" s="33" t="s">
        <v>41</v>
      </c>
      <c r="O93" s="33">
        <v>540.2</v>
      </c>
      <c r="P93" s="33"/>
      <c r="Q93" s="33">
        <v>540.2</v>
      </c>
      <c r="R93" s="48"/>
      <c r="S93" s="33">
        <v>540.2</v>
      </c>
      <c r="T93" s="33"/>
      <c r="U93" s="33"/>
      <c r="V93" s="33"/>
      <c r="W93" s="33"/>
      <c r="X93" s="33"/>
      <c r="Y93" s="47"/>
      <c r="Z93" s="34" t="s">
        <v>517</v>
      </c>
      <c r="AA93" s="33"/>
    </row>
    <row r="94" s="2" customFormat="1" ht="135" customHeight="1" spans="1:27">
      <c r="A94" s="33">
        <v>88</v>
      </c>
      <c r="B94" s="33" t="s">
        <v>518</v>
      </c>
      <c r="C94" s="33" t="s">
        <v>519</v>
      </c>
      <c r="D94" s="33" t="s">
        <v>33</v>
      </c>
      <c r="E94" s="33" t="s">
        <v>53</v>
      </c>
      <c r="F94" s="33" t="s">
        <v>102</v>
      </c>
      <c r="G94" s="33" t="s">
        <v>513</v>
      </c>
      <c r="H94" s="34" t="s">
        <v>520</v>
      </c>
      <c r="I94" s="33" t="s">
        <v>225</v>
      </c>
      <c r="J94" s="33">
        <v>332</v>
      </c>
      <c r="K94" s="33" t="s">
        <v>515</v>
      </c>
      <c r="L94" s="33" t="s">
        <v>240</v>
      </c>
      <c r="M94" s="33" t="s">
        <v>516</v>
      </c>
      <c r="N94" s="33" t="s">
        <v>41</v>
      </c>
      <c r="O94" s="33">
        <v>60</v>
      </c>
      <c r="P94" s="44"/>
      <c r="Q94" s="48">
        <f t="shared" si="9"/>
        <v>60</v>
      </c>
      <c r="R94" s="47"/>
      <c r="S94" s="33">
        <v>60</v>
      </c>
      <c r="T94" s="47"/>
      <c r="U94" s="47"/>
      <c r="V94" s="47"/>
      <c r="W94" s="47"/>
      <c r="X94" s="47"/>
      <c r="Y94" s="47"/>
      <c r="Z94" s="34" t="s">
        <v>521</v>
      </c>
      <c r="AA94" s="33"/>
    </row>
    <row r="95" s="2" customFormat="1" ht="138" customHeight="1" spans="1:27">
      <c r="A95" s="33">
        <v>89</v>
      </c>
      <c r="B95" s="33" t="s">
        <v>522</v>
      </c>
      <c r="C95" s="33" t="s">
        <v>523</v>
      </c>
      <c r="D95" s="33" t="s">
        <v>33</v>
      </c>
      <c r="E95" s="33" t="s">
        <v>53</v>
      </c>
      <c r="F95" s="33" t="s">
        <v>102</v>
      </c>
      <c r="G95" s="33" t="s">
        <v>524</v>
      </c>
      <c r="H95" s="34" t="s">
        <v>525</v>
      </c>
      <c r="I95" s="33" t="s">
        <v>38</v>
      </c>
      <c r="J95" s="33">
        <v>26.66</v>
      </c>
      <c r="K95" s="33" t="s">
        <v>515</v>
      </c>
      <c r="L95" s="33" t="s">
        <v>240</v>
      </c>
      <c r="M95" s="33" t="s">
        <v>516</v>
      </c>
      <c r="N95" s="33" t="s">
        <v>41</v>
      </c>
      <c r="O95" s="33">
        <v>2100</v>
      </c>
      <c r="P95" s="44"/>
      <c r="Q95" s="48">
        <f t="shared" si="9"/>
        <v>2100</v>
      </c>
      <c r="R95" s="47"/>
      <c r="S95" s="33">
        <v>2100</v>
      </c>
      <c r="T95" s="47"/>
      <c r="U95" s="47"/>
      <c r="V95" s="47"/>
      <c r="W95" s="47"/>
      <c r="X95" s="47"/>
      <c r="Y95" s="47"/>
      <c r="Z95" s="34" t="s">
        <v>526</v>
      </c>
      <c r="AA95" s="33"/>
    </row>
    <row r="96" s="5" customFormat="1" ht="216" customHeight="1" spans="1:27">
      <c r="A96" s="33">
        <v>90</v>
      </c>
      <c r="B96" s="33" t="s">
        <v>527</v>
      </c>
      <c r="C96" s="33" t="s">
        <v>528</v>
      </c>
      <c r="D96" s="33" t="s">
        <v>60</v>
      </c>
      <c r="E96" s="33" t="s">
        <v>53</v>
      </c>
      <c r="F96" s="33" t="s">
        <v>529</v>
      </c>
      <c r="G96" s="33" t="s">
        <v>530</v>
      </c>
      <c r="H96" s="34" t="s">
        <v>531</v>
      </c>
      <c r="I96" s="33" t="s">
        <v>88</v>
      </c>
      <c r="J96" s="33">
        <v>41</v>
      </c>
      <c r="K96" s="33" t="s">
        <v>75</v>
      </c>
      <c r="L96" s="33" t="s">
        <v>67</v>
      </c>
      <c r="M96" s="33" t="s">
        <v>76</v>
      </c>
      <c r="N96" s="33" t="s">
        <v>41</v>
      </c>
      <c r="O96" s="44">
        <v>55.9</v>
      </c>
      <c r="P96" s="44"/>
      <c r="Q96" s="44">
        <v>55.9</v>
      </c>
      <c r="R96" s="42"/>
      <c r="S96" s="44">
        <v>55.9</v>
      </c>
      <c r="T96" s="42"/>
      <c r="U96" s="42"/>
      <c r="V96" s="42"/>
      <c r="W96" s="51"/>
      <c r="X96" s="51"/>
      <c r="Y96" s="51"/>
      <c r="Z96" s="59" t="s">
        <v>532</v>
      </c>
      <c r="AA96" s="33"/>
    </row>
    <row r="97" s="14" customFormat="1" ht="160" customHeight="1" spans="1:27">
      <c r="A97" s="33">
        <v>91</v>
      </c>
      <c r="B97" s="33" t="s">
        <v>533</v>
      </c>
      <c r="C97" s="33" t="s">
        <v>534</v>
      </c>
      <c r="D97" s="33" t="s">
        <v>33</v>
      </c>
      <c r="E97" s="33" t="s">
        <v>53</v>
      </c>
      <c r="F97" s="33" t="s">
        <v>529</v>
      </c>
      <c r="G97" s="33" t="s">
        <v>530</v>
      </c>
      <c r="H97" s="34" t="s">
        <v>535</v>
      </c>
      <c r="I97" s="33" t="s">
        <v>225</v>
      </c>
      <c r="J97" s="33">
        <v>800</v>
      </c>
      <c r="K97" s="33" t="s">
        <v>75</v>
      </c>
      <c r="L97" s="33" t="s">
        <v>240</v>
      </c>
      <c r="M97" s="33" t="s">
        <v>76</v>
      </c>
      <c r="N97" s="33" t="s">
        <v>41</v>
      </c>
      <c r="O97" s="41">
        <v>200</v>
      </c>
      <c r="P97" s="41"/>
      <c r="Q97" s="48">
        <f t="shared" ref="Q97:Q99" si="10">R97+S97+T97+U97+V97</f>
        <v>200</v>
      </c>
      <c r="R97" s="41"/>
      <c r="S97" s="41">
        <v>200</v>
      </c>
      <c r="T97" s="41"/>
      <c r="U97" s="41"/>
      <c r="V97" s="41"/>
      <c r="W97" s="41"/>
      <c r="X97" s="41"/>
      <c r="Y97" s="41"/>
      <c r="Z97" s="60" t="s">
        <v>536</v>
      </c>
      <c r="AA97" s="33"/>
    </row>
    <row r="98" s="14" customFormat="1" ht="160" customHeight="1" spans="1:27">
      <c r="A98" s="33">
        <v>92</v>
      </c>
      <c r="B98" s="33" t="s">
        <v>537</v>
      </c>
      <c r="C98" s="33" t="s">
        <v>538</v>
      </c>
      <c r="D98" s="33" t="s">
        <v>60</v>
      </c>
      <c r="E98" s="33" t="s">
        <v>53</v>
      </c>
      <c r="F98" s="33" t="s">
        <v>529</v>
      </c>
      <c r="G98" s="33" t="s">
        <v>530</v>
      </c>
      <c r="H98" s="34" t="s">
        <v>539</v>
      </c>
      <c r="I98" s="33" t="s">
        <v>38</v>
      </c>
      <c r="J98" s="33">
        <v>21.5</v>
      </c>
      <c r="K98" s="33" t="s">
        <v>75</v>
      </c>
      <c r="L98" s="33" t="s">
        <v>39</v>
      </c>
      <c r="M98" s="33" t="s">
        <v>76</v>
      </c>
      <c r="N98" s="33" t="s">
        <v>41</v>
      </c>
      <c r="O98" s="41">
        <v>1100</v>
      </c>
      <c r="P98" s="41"/>
      <c r="Q98" s="48">
        <f t="shared" si="10"/>
        <v>1100</v>
      </c>
      <c r="R98" s="41"/>
      <c r="S98" s="41">
        <v>1100</v>
      </c>
      <c r="T98" s="41"/>
      <c r="U98" s="41"/>
      <c r="V98" s="41"/>
      <c r="W98" s="41"/>
      <c r="X98" s="41"/>
      <c r="Y98" s="41"/>
      <c r="Z98" s="60" t="s">
        <v>540</v>
      </c>
      <c r="AA98" s="33"/>
    </row>
    <row r="99" s="14" customFormat="1" ht="160" customHeight="1" spans="1:27">
      <c r="A99" s="33">
        <v>93</v>
      </c>
      <c r="B99" s="33" t="s">
        <v>541</v>
      </c>
      <c r="C99" s="33" t="s">
        <v>542</v>
      </c>
      <c r="D99" s="33" t="s">
        <v>33</v>
      </c>
      <c r="E99" s="33" t="s">
        <v>53</v>
      </c>
      <c r="F99" s="33" t="s">
        <v>529</v>
      </c>
      <c r="G99" s="33" t="s">
        <v>530</v>
      </c>
      <c r="H99" s="34" t="s">
        <v>543</v>
      </c>
      <c r="I99" s="33" t="s">
        <v>38</v>
      </c>
      <c r="J99" s="33">
        <v>15</v>
      </c>
      <c r="K99" s="33" t="s">
        <v>75</v>
      </c>
      <c r="L99" s="33" t="s">
        <v>48</v>
      </c>
      <c r="M99" s="33" t="s">
        <v>76</v>
      </c>
      <c r="N99" s="33" t="s">
        <v>41</v>
      </c>
      <c r="O99" s="41">
        <v>780</v>
      </c>
      <c r="P99" s="41"/>
      <c r="Q99" s="48">
        <f t="shared" si="10"/>
        <v>780</v>
      </c>
      <c r="R99" s="41"/>
      <c r="S99" s="41">
        <v>780</v>
      </c>
      <c r="T99" s="41"/>
      <c r="U99" s="41"/>
      <c r="V99" s="41"/>
      <c r="W99" s="41"/>
      <c r="X99" s="41"/>
      <c r="Y99" s="41"/>
      <c r="Z99" s="60" t="s">
        <v>544</v>
      </c>
      <c r="AA99" s="33"/>
    </row>
    <row r="100" s="5" customFormat="1" ht="178.5" spans="1:27">
      <c r="A100" s="33">
        <v>94</v>
      </c>
      <c r="B100" s="33" t="s">
        <v>545</v>
      </c>
      <c r="C100" s="33" t="s">
        <v>546</v>
      </c>
      <c r="D100" s="33" t="s">
        <v>33</v>
      </c>
      <c r="E100" s="33" t="s">
        <v>53</v>
      </c>
      <c r="F100" s="33" t="s">
        <v>547</v>
      </c>
      <c r="G100" s="33" t="s">
        <v>548</v>
      </c>
      <c r="H100" s="34" t="s">
        <v>549</v>
      </c>
      <c r="I100" s="33" t="s">
        <v>65</v>
      </c>
      <c r="J100" s="33">
        <v>5</v>
      </c>
      <c r="K100" s="33" t="s">
        <v>550</v>
      </c>
      <c r="L100" s="33" t="s">
        <v>550</v>
      </c>
      <c r="M100" s="33" t="s">
        <v>551</v>
      </c>
      <c r="N100" s="33" t="s">
        <v>41</v>
      </c>
      <c r="O100" s="44">
        <v>150</v>
      </c>
      <c r="P100" s="44"/>
      <c r="Q100" s="44">
        <v>150</v>
      </c>
      <c r="R100" s="44"/>
      <c r="S100" s="44">
        <v>150</v>
      </c>
      <c r="T100" s="44"/>
      <c r="U100" s="42"/>
      <c r="V100" s="42"/>
      <c r="W100" s="51"/>
      <c r="X100" s="51"/>
      <c r="Y100" s="51"/>
      <c r="Z100" s="59" t="s">
        <v>552</v>
      </c>
      <c r="AA100" s="33"/>
    </row>
    <row r="101" s="5" customFormat="1" ht="111" customHeight="1" spans="1:27">
      <c r="A101" s="33">
        <v>95</v>
      </c>
      <c r="B101" s="33" t="s">
        <v>553</v>
      </c>
      <c r="C101" s="33" t="s">
        <v>554</v>
      </c>
      <c r="D101" s="33" t="s">
        <v>60</v>
      </c>
      <c r="E101" s="33" t="s">
        <v>61</v>
      </c>
      <c r="F101" s="33" t="s">
        <v>555</v>
      </c>
      <c r="G101" s="33" t="s">
        <v>556</v>
      </c>
      <c r="H101" s="34" t="s">
        <v>557</v>
      </c>
      <c r="I101" s="33" t="s">
        <v>105</v>
      </c>
      <c r="J101" s="33">
        <v>164</v>
      </c>
      <c r="K101" s="33" t="s">
        <v>67</v>
      </c>
      <c r="L101" s="33" t="s">
        <v>67</v>
      </c>
      <c r="M101" s="33" t="s">
        <v>89</v>
      </c>
      <c r="N101" s="33" t="s">
        <v>41</v>
      </c>
      <c r="O101" s="76">
        <v>885.8</v>
      </c>
      <c r="P101" s="76"/>
      <c r="Q101" s="76">
        <v>885.8</v>
      </c>
      <c r="R101" s="76">
        <v>885.8</v>
      </c>
      <c r="S101" s="76"/>
      <c r="T101" s="42"/>
      <c r="U101" s="42"/>
      <c r="V101" s="42"/>
      <c r="W101" s="51"/>
      <c r="X101" s="51"/>
      <c r="Y101" s="51"/>
      <c r="Z101" s="59" t="s">
        <v>558</v>
      </c>
      <c r="AA101" s="33"/>
    </row>
    <row r="102" s="15" customFormat="1" ht="153" customHeight="1" spans="1:27">
      <c r="A102" s="31">
        <v>96</v>
      </c>
      <c r="B102" s="31" t="s">
        <v>559</v>
      </c>
      <c r="C102" s="31" t="s">
        <v>560</v>
      </c>
      <c r="D102" s="31" t="s">
        <v>60</v>
      </c>
      <c r="E102" s="31" t="s">
        <v>61</v>
      </c>
      <c r="F102" s="31" t="s">
        <v>561</v>
      </c>
      <c r="G102" s="31" t="s">
        <v>562</v>
      </c>
      <c r="H102" s="32" t="s">
        <v>563</v>
      </c>
      <c r="I102" s="31" t="s">
        <v>38</v>
      </c>
      <c r="J102" s="31">
        <v>6.552</v>
      </c>
      <c r="K102" s="31" t="s">
        <v>39</v>
      </c>
      <c r="L102" s="31" t="s">
        <v>39</v>
      </c>
      <c r="M102" s="31" t="s">
        <v>40</v>
      </c>
      <c r="N102" s="31" t="s">
        <v>41</v>
      </c>
      <c r="O102" s="40">
        <v>663</v>
      </c>
      <c r="P102" s="40"/>
      <c r="Q102" s="40">
        <v>663</v>
      </c>
      <c r="R102" s="31">
        <v>663</v>
      </c>
      <c r="S102" s="31"/>
      <c r="T102" s="31"/>
      <c r="U102" s="31"/>
      <c r="V102" s="31"/>
      <c r="W102" s="31"/>
      <c r="X102" s="31"/>
      <c r="Y102" s="32"/>
      <c r="Z102" s="32" t="s">
        <v>564</v>
      </c>
      <c r="AA102" s="31"/>
    </row>
    <row r="103" s="15" customFormat="1" ht="87" customHeight="1" spans="1:27">
      <c r="A103" s="31">
        <v>97</v>
      </c>
      <c r="B103" s="31" t="s">
        <v>565</v>
      </c>
      <c r="C103" s="67" t="s">
        <v>566</v>
      </c>
      <c r="D103" s="31" t="s">
        <v>60</v>
      </c>
      <c r="E103" s="31" t="s">
        <v>53</v>
      </c>
      <c r="F103" s="31" t="s">
        <v>561</v>
      </c>
      <c r="G103" s="31" t="s">
        <v>567</v>
      </c>
      <c r="H103" s="68" t="s">
        <v>568</v>
      </c>
      <c r="I103" s="31" t="s">
        <v>569</v>
      </c>
      <c r="J103" s="31">
        <v>357</v>
      </c>
      <c r="K103" s="31" t="s">
        <v>39</v>
      </c>
      <c r="L103" s="31" t="s">
        <v>39</v>
      </c>
      <c r="M103" s="31" t="s">
        <v>40</v>
      </c>
      <c r="N103" s="31" t="s">
        <v>41</v>
      </c>
      <c r="O103" s="77">
        <v>15580.26</v>
      </c>
      <c r="P103" s="40"/>
      <c r="Q103" s="77">
        <v>15580.26</v>
      </c>
      <c r="R103" s="31">
        <v>15580.26</v>
      </c>
      <c r="S103" s="31"/>
      <c r="T103" s="31"/>
      <c r="U103" s="86"/>
      <c r="V103" s="86"/>
      <c r="W103" s="86"/>
      <c r="X103" s="86"/>
      <c r="Y103" s="86"/>
      <c r="Z103" s="32" t="s">
        <v>570</v>
      </c>
      <c r="AA103" s="31"/>
    </row>
    <row r="104" s="15" customFormat="1" ht="105" customHeight="1" spans="1:27">
      <c r="A104" s="31">
        <v>98</v>
      </c>
      <c r="B104" s="31" t="s">
        <v>571</v>
      </c>
      <c r="C104" s="67" t="s">
        <v>572</v>
      </c>
      <c r="D104" s="31" t="s">
        <v>60</v>
      </c>
      <c r="E104" s="31" t="s">
        <v>53</v>
      </c>
      <c r="F104" s="31" t="s">
        <v>561</v>
      </c>
      <c r="G104" s="31" t="s">
        <v>573</v>
      </c>
      <c r="H104" s="68" t="s">
        <v>574</v>
      </c>
      <c r="I104" s="31" t="s">
        <v>569</v>
      </c>
      <c r="J104" s="31">
        <v>25</v>
      </c>
      <c r="K104" s="31" t="s">
        <v>39</v>
      </c>
      <c r="L104" s="31" t="s">
        <v>39</v>
      </c>
      <c r="M104" s="31" t="s">
        <v>40</v>
      </c>
      <c r="N104" s="31" t="s">
        <v>41</v>
      </c>
      <c r="O104" s="77">
        <v>750</v>
      </c>
      <c r="P104" s="40"/>
      <c r="Q104" s="77">
        <v>750</v>
      </c>
      <c r="R104" s="31">
        <v>750</v>
      </c>
      <c r="S104" s="31"/>
      <c r="T104" s="31"/>
      <c r="U104" s="86"/>
      <c r="V104" s="86"/>
      <c r="W104" s="86"/>
      <c r="X104" s="86"/>
      <c r="Y104" s="86"/>
      <c r="Z104" s="32" t="s">
        <v>570</v>
      </c>
      <c r="AA104" s="31"/>
    </row>
    <row r="105" s="16" customFormat="1" ht="105" customHeight="1" spans="1:27">
      <c r="A105" s="33">
        <v>99</v>
      </c>
      <c r="B105" s="33" t="s">
        <v>575</v>
      </c>
      <c r="C105" s="69" t="s">
        <v>576</v>
      </c>
      <c r="D105" s="33" t="s">
        <v>33</v>
      </c>
      <c r="E105" s="33" t="s">
        <v>53</v>
      </c>
      <c r="F105" s="33" t="s">
        <v>529</v>
      </c>
      <c r="G105" s="33" t="s">
        <v>152</v>
      </c>
      <c r="H105" s="70" t="s">
        <v>577</v>
      </c>
      <c r="I105" s="33" t="s">
        <v>578</v>
      </c>
      <c r="J105" s="33">
        <v>200</v>
      </c>
      <c r="K105" s="33" t="s">
        <v>155</v>
      </c>
      <c r="L105" s="33" t="s">
        <v>39</v>
      </c>
      <c r="M105" s="33" t="s">
        <v>156</v>
      </c>
      <c r="N105" s="33" t="s">
        <v>378</v>
      </c>
      <c r="O105" s="78">
        <v>340</v>
      </c>
      <c r="P105" s="41"/>
      <c r="Q105" s="78">
        <v>340</v>
      </c>
      <c r="R105" s="78"/>
      <c r="S105" s="78">
        <v>340</v>
      </c>
      <c r="T105" s="33"/>
      <c r="U105" s="87"/>
      <c r="V105" s="87"/>
      <c r="W105" s="87"/>
      <c r="X105" s="87"/>
      <c r="Y105" s="87"/>
      <c r="Z105" s="34" t="s">
        <v>579</v>
      </c>
      <c r="AA105" s="33"/>
    </row>
    <row r="106" s="16" customFormat="1" ht="105" customHeight="1" spans="1:27">
      <c r="A106" s="33">
        <v>100</v>
      </c>
      <c r="B106" s="33" t="s">
        <v>580</v>
      </c>
      <c r="C106" s="69" t="s">
        <v>581</v>
      </c>
      <c r="D106" s="33" t="s">
        <v>33</v>
      </c>
      <c r="E106" s="33" t="s">
        <v>53</v>
      </c>
      <c r="F106" s="33" t="s">
        <v>529</v>
      </c>
      <c r="G106" s="33" t="s">
        <v>152</v>
      </c>
      <c r="H106" s="70" t="s">
        <v>577</v>
      </c>
      <c r="I106" s="33" t="s">
        <v>578</v>
      </c>
      <c r="J106" s="33">
        <v>200</v>
      </c>
      <c r="K106" s="33" t="s">
        <v>155</v>
      </c>
      <c r="L106" s="33" t="s">
        <v>39</v>
      </c>
      <c r="M106" s="33" t="s">
        <v>156</v>
      </c>
      <c r="N106" s="33" t="s">
        <v>378</v>
      </c>
      <c r="O106" s="78">
        <v>340</v>
      </c>
      <c r="P106" s="41"/>
      <c r="Q106" s="78">
        <v>340</v>
      </c>
      <c r="R106" s="78"/>
      <c r="S106" s="78">
        <v>340</v>
      </c>
      <c r="T106" s="33"/>
      <c r="U106" s="87"/>
      <c r="V106" s="87"/>
      <c r="W106" s="87"/>
      <c r="X106" s="87"/>
      <c r="Y106" s="87"/>
      <c r="Z106" s="34" t="s">
        <v>579</v>
      </c>
      <c r="AA106" s="33"/>
    </row>
    <row r="107" s="17" customFormat="1" ht="131" customHeight="1" spans="1:27">
      <c r="A107" s="31">
        <v>101</v>
      </c>
      <c r="B107" s="31" t="s">
        <v>582</v>
      </c>
      <c r="C107" s="61" t="s">
        <v>583</v>
      </c>
      <c r="D107" s="31" t="s">
        <v>60</v>
      </c>
      <c r="E107" s="61" t="s">
        <v>53</v>
      </c>
      <c r="F107" s="61" t="s">
        <v>450</v>
      </c>
      <c r="G107" s="61" t="s">
        <v>584</v>
      </c>
      <c r="H107" s="62" t="s">
        <v>585</v>
      </c>
      <c r="I107" s="61" t="s">
        <v>65</v>
      </c>
      <c r="J107" s="61">
        <v>1</v>
      </c>
      <c r="K107" s="31" t="s">
        <v>129</v>
      </c>
      <c r="L107" s="31" t="s">
        <v>586</v>
      </c>
      <c r="M107" s="31" t="s">
        <v>130</v>
      </c>
      <c r="N107" s="31" t="s">
        <v>41</v>
      </c>
      <c r="O107" s="79">
        <v>180</v>
      </c>
      <c r="P107" s="79"/>
      <c r="Q107" s="79">
        <v>180</v>
      </c>
      <c r="R107" s="79">
        <v>180</v>
      </c>
      <c r="S107" s="79"/>
      <c r="T107" s="79"/>
      <c r="U107" s="79"/>
      <c r="V107" s="79"/>
      <c r="W107" s="79"/>
      <c r="X107" s="79"/>
      <c r="Y107" s="79"/>
      <c r="Z107" s="62" t="s">
        <v>587</v>
      </c>
      <c r="AA107" s="31"/>
    </row>
    <row r="108" s="2" customFormat="1" ht="178.5" spans="1:27">
      <c r="A108" s="33">
        <v>102</v>
      </c>
      <c r="B108" s="33" t="s">
        <v>588</v>
      </c>
      <c r="C108" s="33" t="s">
        <v>589</v>
      </c>
      <c r="D108" s="33" t="s">
        <v>60</v>
      </c>
      <c r="E108" s="33" t="s">
        <v>53</v>
      </c>
      <c r="F108" s="33" t="s">
        <v>62</v>
      </c>
      <c r="G108" s="33" t="s">
        <v>590</v>
      </c>
      <c r="H108" s="34" t="s">
        <v>591</v>
      </c>
      <c r="I108" s="33" t="s">
        <v>95</v>
      </c>
      <c r="J108" s="33">
        <v>5220</v>
      </c>
      <c r="K108" s="33" t="s">
        <v>106</v>
      </c>
      <c r="L108" s="33" t="s">
        <v>67</v>
      </c>
      <c r="M108" s="33" t="s">
        <v>592</v>
      </c>
      <c r="N108" s="33" t="s">
        <v>41</v>
      </c>
      <c r="O108" s="33">
        <v>495.9</v>
      </c>
      <c r="P108" s="33">
        <v>0</v>
      </c>
      <c r="Q108" s="33">
        <v>495.9</v>
      </c>
      <c r="R108" s="33">
        <v>495.9</v>
      </c>
      <c r="S108" s="33"/>
      <c r="T108" s="47"/>
      <c r="U108" s="47"/>
      <c r="V108" s="47"/>
      <c r="W108" s="47"/>
      <c r="X108" s="47"/>
      <c r="Y108" s="47"/>
      <c r="Z108" s="34" t="s">
        <v>492</v>
      </c>
      <c r="AA108" s="33"/>
    </row>
    <row r="109" s="2" customFormat="1" ht="167" customHeight="1" spans="1:27">
      <c r="A109" s="33">
        <v>103</v>
      </c>
      <c r="B109" s="33" t="s">
        <v>593</v>
      </c>
      <c r="C109" s="33" t="s">
        <v>594</v>
      </c>
      <c r="D109" s="33" t="s">
        <v>60</v>
      </c>
      <c r="E109" s="33" t="s">
        <v>53</v>
      </c>
      <c r="F109" s="33" t="s">
        <v>561</v>
      </c>
      <c r="G109" s="33" t="s">
        <v>595</v>
      </c>
      <c r="H109" s="34" t="s">
        <v>596</v>
      </c>
      <c r="I109" s="33" t="s">
        <v>74</v>
      </c>
      <c r="J109" s="33">
        <v>8500</v>
      </c>
      <c r="K109" s="33" t="s">
        <v>597</v>
      </c>
      <c r="L109" s="33" t="s">
        <v>67</v>
      </c>
      <c r="M109" s="33" t="s">
        <v>598</v>
      </c>
      <c r="N109" s="33" t="s">
        <v>41</v>
      </c>
      <c r="O109" s="33">
        <v>985</v>
      </c>
      <c r="P109" s="33">
        <v>0</v>
      </c>
      <c r="Q109" s="33">
        <v>985</v>
      </c>
      <c r="R109" s="33">
        <v>985</v>
      </c>
      <c r="S109" s="33"/>
      <c r="T109" s="33"/>
      <c r="U109" s="33"/>
      <c r="V109" s="33"/>
      <c r="W109" s="33"/>
      <c r="X109" s="33"/>
      <c r="Y109" s="47"/>
      <c r="Z109" s="34" t="s">
        <v>599</v>
      </c>
      <c r="AA109" s="33"/>
    </row>
    <row r="110" s="18" customFormat="1" ht="197" customHeight="1" spans="1:27">
      <c r="A110" s="33">
        <v>104</v>
      </c>
      <c r="B110" s="33" t="s">
        <v>600</v>
      </c>
      <c r="C110" s="33" t="s">
        <v>601</v>
      </c>
      <c r="D110" s="33" t="s">
        <v>60</v>
      </c>
      <c r="E110" s="33" t="s">
        <v>53</v>
      </c>
      <c r="F110" s="33" t="s">
        <v>561</v>
      </c>
      <c r="G110" s="33" t="s">
        <v>595</v>
      </c>
      <c r="H110" s="71" t="s">
        <v>602</v>
      </c>
      <c r="I110" s="33" t="s">
        <v>74</v>
      </c>
      <c r="J110" s="33">
        <v>12000</v>
      </c>
      <c r="K110" s="33" t="s">
        <v>597</v>
      </c>
      <c r="L110" s="33" t="s">
        <v>67</v>
      </c>
      <c r="M110" s="33" t="s">
        <v>598</v>
      </c>
      <c r="N110" s="33" t="s">
        <v>41</v>
      </c>
      <c r="O110" s="33">
        <f t="shared" ref="O110:R110" si="11">180+24+64+80+45</f>
        <v>393</v>
      </c>
      <c r="P110" s="33">
        <v>0</v>
      </c>
      <c r="Q110" s="33">
        <f t="shared" si="11"/>
        <v>393</v>
      </c>
      <c r="R110" s="33">
        <f t="shared" si="11"/>
        <v>393</v>
      </c>
      <c r="S110" s="88"/>
      <c r="T110" s="88"/>
      <c r="U110" s="88"/>
      <c r="V110" s="88"/>
      <c r="W110" s="88"/>
      <c r="X110" s="88"/>
      <c r="Y110" s="88"/>
      <c r="Z110" s="34" t="s">
        <v>603</v>
      </c>
      <c r="AA110" s="33"/>
    </row>
    <row r="111" s="18" customFormat="1" ht="192" customHeight="1" spans="1:27">
      <c r="A111" s="33">
        <v>105</v>
      </c>
      <c r="B111" s="33" t="s">
        <v>604</v>
      </c>
      <c r="C111" s="33" t="s">
        <v>605</v>
      </c>
      <c r="D111" s="33" t="s">
        <v>60</v>
      </c>
      <c r="E111" s="33" t="s">
        <v>53</v>
      </c>
      <c r="F111" s="33" t="s">
        <v>561</v>
      </c>
      <c r="G111" s="33" t="s">
        <v>595</v>
      </c>
      <c r="H111" s="71" t="s">
        <v>606</v>
      </c>
      <c r="I111" s="33" t="s">
        <v>95</v>
      </c>
      <c r="J111" s="33">
        <v>380</v>
      </c>
      <c r="K111" s="33" t="s">
        <v>597</v>
      </c>
      <c r="L111" s="33" t="s">
        <v>67</v>
      </c>
      <c r="M111" s="33" t="s">
        <v>598</v>
      </c>
      <c r="N111" s="33" t="s">
        <v>41</v>
      </c>
      <c r="O111" s="33">
        <f t="shared" ref="O111:R111" si="12">330+23+15</f>
        <v>368</v>
      </c>
      <c r="P111" s="33">
        <v>0</v>
      </c>
      <c r="Q111" s="33">
        <f t="shared" si="12"/>
        <v>368</v>
      </c>
      <c r="R111" s="33">
        <f t="shared" si="12"/>
        <v>368</v>
      </c>
      <c r="S111" s="88"/>
      <c r="T111" s="88"/>
      <c r="U111" s="88"/>
      <c r="V111" s="88"/>
      <c r="W111" s="88"/>
      <c r="X111" s="88"/>
      <c r="Y111" s="88"/>
      <c r="Z111" s="34" t="s">
        <v>607</v>
      </c>
      <c r="AA111" s="33"/>
    </row>
    <row r="112" s="12" customFormat="1" ht="178.5" spans="1:27">
      <c r="A112" s="31">
        <v>106</v>
      </c>
      <c r="B112" s="31" t="s">
        <v>608</v>
      </c>
      <c r="C112" s="72" t="s">
        <v>609</v>
      </c>
      <c r="D112" s="72" t="s">
        <v>60</v>
      </c>
      <c r="E112" s="72" t="s">
        <v>53</v>
      </c>
      <c r="F112" s="72" t="s">
        <v>62</v>
      </c>
      <c r="G112" s="72" t="s">
        <v>610</v>
      </c>
      <c r="H112" s="73" t="s">
        <v>611</v>
      </c>
      <c r="I112" s="72" t="s">
        <v>612</v>
      </c>
      <c r="J112" s="72" t="s">
        <v>613</v>
      </c>
      <c r="K112" s="72" t="s">
        <v>396</v>
      </c>
      <c r="L112" s="72" t="s">
        <v>67</v>
      </c>
      <c r="M112" s="31" t="s">
        <v>397</v>
      </c>
      <c r="N112" s="72" t="s">
        <v>41</v>
      </c>
      <c r="O112" s="72">
        <v>984</v>
      </c>
      <c r="P112" s="72"/>
      <c r="Q112" s="72">
        <v>984</v>
      </c>
      <c r="R112" s="72">
        <v>984</v>
      </c>
      <c r="S112" s="73"/>
      <c r="T112" s="73"/>
      <c r="U112" s="73"/>
      <c r="V112" s="73"/>
      <c r="W112" s="73"/>
      <c r="X112" s="73"/>
      <c r="Y112" s="73"/>
      <c r="Z112" s="73" t="s">
        <v>614</v>
      </c>
      <c r="AA112" s="31"/>
    </row>
    <row r="113" s="12" customFormat="1" ht="102" spans="1:27">
      <c r="A113" s="31">
        <v>107</v>
      </c>
      <c r="B113" s="31" t="s">
        <v>615</v>
      </c>
      <c r="C113" s="72" t="s">
        <v>616</v>
      </c>
      <c r="D113" s="72" t="s">
        <v>60</v>
      </c>
      <c r="E113" s="72" t="s">
        <v>53</v>
      </c>
      <c r="F113" s="72" t="s">
        <v>62</v>
      </c>
      <c r="G113" s="72" t="s">
        <v>178</v>
      </c>
      <c r="H113" s="73" t="s">
        <v>617</v>
      </c>
      <c r="I113" s="72" t="s">
        <v>95</v>
      </c>
      <c r="J113" s="72">
        <v>13</v>
      </c>
      <c r="K113" s="72" t="s">
        <v>396</v>
      </c>
      <c r="L113" s="72" t="s">
        <v>618</v>
      </c>
      <c r="M113" s="31" t="s">
        <v>397</v>
      </c>
      <c r="N113" s="72" t="s">
        <v>41</v>
      </c>
      <c r="O113" s="72">
        <v>1000</v>
      </c>
      <c r="P113" s="72"/>
      <c r="Q113" s="72">
        <v>1000</v>
      </c>
      <c r="R113" s="72">
        <v>1000</v>
      </c>
      <c r="S113" s="72"/>
      <c r="T113" s="73"/>
      <c r="U113" s="73"/>
      <c r="V113" s="73"/>
      <c r="W113" s="73"/>
      <c r="X113" s="73"/>
      <c r="Y113" s="73"/>
      <c r="Z113" s="73" t="s">
        <v>619</v>
      </c>
      <c r="AA113" s="31"/>
    </row>
    <row r="114" s="2" customFormat="1" ht="126" customHeight="1" spans="1:27">
      <c r="A114" s="33">
        <v>108</v>
      </c>
      <c r="B114" s="33" t="s">
        <v>620</v>
      </c>
      <c r="C114" s="33" t="s">
        <v>621</v>
      </c>
      <c r="D114" s="33" t="s">
        <v>60</v>
      </c>
      <c r="E114" s="33" t="s">
        <v>53</v>
      </c>
      <c r="F114" s="33" t="s">
        <v>62</v>
      </c>
      <c r="G114" s="33" t="s">
        <v>622</v>
      </c>
      <c r="H114" s="34" t="s">
        <v>623</v>
      </c>
      <c r="I114" s="33" t="s">
        <v>95</v>
      </c>
      <c r="J114" s="33">
        <v>360</v>
      </c>
      <c r="K114" s="33" t="s">
        <v>515</v>
      </c>
      <c r="L114" s="33" t="s">
        <v>67</v>
      </c>
      <c r="M114" s="33" t="s">
        <v>516</v>
      </c>
      <c r="N114" s="66" t="s">
        <v>41</v>
      </c>
      <c r="O114" s="33">
        <v>28.8</v>
      </c>
      <c r="P114" s="33"/>
      <c r="Q114" s="33">
        <v>28.8</v>
      </c>
      <c r="R114" s="33">
        <v>28.8</v>
      </c>
      <c r="S114" s="47"/>
      <c r="T114" s="47"/>
      <c r="U114" s="47"/>
      <c r="V114" s="33"/>
      <c r="W114" s="78"/>
      <c r="X114" s="47"/>
      <c r="Y114" s="47"/>
      <c r="Z114" s="34" t="s">
        <v>492</v>
      </c>
      <c r="AA114" s="33"/>
    </row>
    <row r="115" s="19" customFormat="1" ht="160" customHeight="1" spans="1:27">
      <c r="A115" s="31">
        <v>109</v>
      </c>
      <c r="B115" s="31" t="s">
        <v>624</v>
      </c>
      <c r="C115" s="31" t="s">
        <v>625</v>
      </c>
      <c r="D115" s="31" t="s">
        <v>60</v>
      </c>
      <c r="E115" s="31" t="s">
        <v>53</v>
      </c>
      <c r="F115" s="31" t="s">
        <v>626</v>
      </c>
      <c r="G115" s="31" t="s">
        <v>627</v>
      </c>
      <c r="H115" s="32" t="s">
        <v>628</v>
      </c>
      <c r="I115" s="31" t="s">
        <v>629</v>
      </c>
      <c r="J115" s="31">
        <v>7</v>
      </c>
      <c r="K115" s="31" t="s">
        <v>129</v>
      </c>
      <c r="L115" s="31" t="s">
        <v>630</v>
      </c>
      <c r="M115" s="31" t="s">
        <v>130</v>
      </c>
      <c r="N115" s="31" t="s">
        <v>41</v>
      </c>
      <c r="O115" s="40">
        <v>840</v>
      </c>
      <c r="P115" s="40"/>
      <c r="Q115" s="40">
        <v>840</v>
      </c>
      <c r="R115" s="40">
        <v>840</v>
      </c>
      <c r="S115" s="40"/>
      <c r="T115" s="40"/>
      <c r="U115" s="40"/>
      <c r="V115" s="40"/>
      <c r="W115" s="40"/>
      <c r="X115" s="40"/>
      <c r="Y115" s="40"/>
      <c r="Z115" s="93" t="s">
        <v>631</v>
      </c>
      <c r="AA115" s="31"/>
    </row>
    <row r="116" s="1" customFormat="1" ht="185" customHeight="1" spans="1:27">
      <c r="A116" s="33">
        <v>110</v>
      </c>
      <c r="B116" s="33" t="s">
        <v>632</v>
      </c>
      <c r="C116" s="33" t="s">
        <v>633</v>
      </c>
      <c r="D116" s="33" t="s">
        <v>60</v>
      </c>
      <c r="E116" s="33" t="s">
        <v>53</v>
      </c>
      <c r="F116" s="33" t="s">
        <v>634</v>
      </c>
      <c r="G116" s="33" t="s">
        <v>635</v>
      </c>
      <c r="H116" s="34" t="s">
        <v>636</v>
      </c>
      <c r="I116" s="33" t="s">
        <v>637</v>
      </c>
      <c r="J116" s="33">
        <v>8</v>
      </c>
      <c r="K116" s="33" t="s">
        <v>515</v>
      </c>
      <c r="L116" s="33" t="s">
        <v>638</v>
      </c>
      <c r="M116" s="33" t="s">
        <v>516</v>
      </c>
      <c r="N116" s="33" t="s">
        <v>41</v>
      </c>
      <c r="O116" s="33">
        <v>40</v>
      </c>
      <c r="P116" s="33">
        <v>0</v>
      </c>
      <c r="Q116" s="33">
        <v>40</v>
      </c>
      <c r="R116" s="33">
        <v>40</v>
      </c>
      <c r="S116" s="33"/>
      <c r="T116" s="89"/>
      <c r="U116" s="89"/>
      <c r="V116" s="89"/>
      <c r="W116" s="89"/>
      <c r="X116" s="89"/>
      <c r="Y116" s="89"/>
      <c r="Z116" s="34" t="s">
        <v>639</v>
      </c>
      <c r="AA116" s="33"/>
    </row>
    <row r="117" s="1" customFormat="1" ht="185" customHeight="1" spans="1:27">
      <c r="A117" s="33">
        <v>111</v>
      </c>
      <c r="B117" s="33" t="s">
        <v>640</v>
      </c>
      <c r="C117" s="33" t="s">
        <v>641</v>
      </c>
      <c r="D117" s="33" t="s">
        <v>60</v>
      </c>
      <c r="E117" s="33" t="s">
        <v>53</v>
      </c>
      <c r="F117" s="33" t="s">
        <v>102</v>
      </c>
      <c r="G117" s="33" t="s">
        <v>642</v>
      </c>
      <c r="H117" s="34" t="s">
        <v>643</v>
      </c>
      <c r="I117" s="33" t="s">
        <v>74</v>
      </c>
      <c r="J117" s="33">
        <v>300</v>
      </c>
      <c r="K117" s="33" t="s">
        <v>155</v>
      </c>
      <c r="L117" s="33" t="s">
        <v>644</v>
      </c>
      <c r="M117" s="33" t="s">
        <v>156</v>
      </c>
      <c r="N117" s="33" t="s">
        <v>41</v>
      </c>
      <c r="O117" s="33">
        <v>200</v>
      </c>
      <c r="P117" s="33"/>
      <c r="Q117" s="33">
        <v>200</v>
      </c>
      <c r="R117" s="33">
        <v>200</v>
      </c>
      <c r="S117" s="33"/>
      <c r="T117" s="89"/>
      <c r="U117" s="89"/>
      <c r="V117" s="89"/>
      <c r="W117" s="89"/>
      <c r="X117" s="89"/>
      <c r="Y117" s="89"/>
      <c r="Z117" s="34" t="s">
        <v>645</v>
      </c>
      <c r="AA117" s="33"/>
    </row>
    <row r="118" s="1" customFormat="1" ht="181" customHeight="1" spans="1:27">
      <c r="A118" s="33">
        <v>112</v>
      </c>
      <c r="B118" s="33" t="s">
        <v>646</v>
      </c>
      <c r="C118" s="33" t="s">
        <v>647</v>
      </c>
      <c r="D118" s="33" t="s">
        <v>60</v>
      </c>
      <c r="E118" s="33" t="s">
        <v>53</v>
      </c>
      <c r="F118" s="33" t="s">
        <v>555</v>
      </c>
      <c r="G118" s="33" t="s">
        <v>430</v>
      </c>
      <c r="H118" s="34" t="s">
        <v>648</v>
      </c>
      <c r="I118" s="33" t="s">
        <v>649</v>
      </c>
      <c r="J118" s="33">
        <v>296</v>
      </c>
      <c r="K118" s="33" t="s">
        <v>97</v>
      </c>
      <c r="L118" s="33" t="s">
        <v>97</v>
      </c>
      <c r="M118" s="42" t="s">
        <v>98</v>
      </c>
      <c r="N118" s="33" t="s">
        <v>41</v>
      </c>
      <c r="O118" s="33">
        <v>4720</v>
      </c>
      <c r="P118" s="33"/>
      <c r="Q118" s="33">
        <v>4720</v>
      </c>
      <c r="R118" s="33">
        <v>4720</v>
      </c>
      <c r="S118" s="33"/>
      <c r="T118" s="89"/>
      <c r="U118" s="89"/>
      <c r="V118" s="89"/>
      <c r="W118" s="89"/>
      <c r="X118" s="89"/>
      <c r="Y118" s="89"/>
      <c r="Z118" s="34" t="s">
        <v>650</v>
      </c>
      <c r="AA118" s="33"/>
    </row>
    <row r="119" s="5" customFormat="1" ht="181" customHeight="1" spans="1:27">
      <c r="A119" s="33">
        <v>113</v>
      </c>
      <c r="B119" s="33" t="s">
        <v>651</v>
      </c>
      <c r="C119" s="33" t="s">
        <v>652</v>
      </c>
      <c r="D119" s="33" t="s">
        <v>60</v>
      </c>
      <c r="E119" s="33" t="s">
        <v>53</v>
      </c>
      <c r="F119" s="33" t="s">
        <v>634</v>
      </c>
      <c r="G119" s="33" t="s">
        <v>653</v>
      </c>
      <c r="H119" s="34" t="s">
        <v>654</v>
      </c>
      <c r="I119" s="33" t="s">
        <v>142</v>
      </c>
      <c r="J119" s="33">
        <v>20</v>
      </c>
      <c r="K119" s="33" t="s">
        <v>442</v>
      </c>
      <c r="L119" s="33" t="s">
        <v>67</v>
      </c>
      <c r="M119" s="33" t="s">
        <v>443</v>
      </c>
      <c r="N119" s="33" t="s">
        <v>41</v>
      </c>
      <c r="O119" s="33">
        <v>200</v>
      </c>
      <c r="P119" s="33"/>
      <c r="Q119" s="33">
        <v>200</v>
      </c>
      <c r="R119" s="33">
        <v>200</v>
      </c>
      <c r="S119" s="33"/>
      <c r="T119" s="33"/>
      <c r="U119" s="33"/>
      <c r="V119" s="33"/>
      <c r="W119" s="33"/>
      <c r="X119" s="33"/>
      <c r="Y119" s="33"/>
      <c r="Z119" s="34" t="s">
        <v>655</v>
      </c>
      <c r="AA119" s="33"/>
    </row>
    <row r="120" s="20" customFormat="1" ht="181" customHeight="1" spans="1:27">
      <c r="A120" s="33">
        <v>114</v>
      </c>
      <c r="B120" s="33" t="s">
        <v>656</v>
      </c>
      <c r="C120" s="33" t="s">
        <v>657</v>
      </c>
      <c r="D120" s="33" t="s">
        <v>60</v>
      </c>
      <c r="E120" s="33" t="s">
        <v>53</v>
      </c>
      <c r="F120" s="33" t="s">
        <v>658</v>
      </c>
      <c r="G120" s="33" t="s">
        <v>659</v>
      </c>
      <c r="H120" s="34" t="s">
        <v>660</v>
      </c>
      <c r="I120" s="33" t="s">
        <v>74</v>
      </c>
      <c r="J120" s="33">
        <v>8500</v>
      </c>
      <c r="K120" s="33" t="s">
        <v>597</v>
      </c>
      <c r="L120" s="33" t="s">
        <v>67</v>
      </c>
      <c r="M120" s="33" t="s">
        <v>598</v>
      </c>
      <c r="N120" s="33" t="s">
        <v>41</v>
      </c>
      <c r="O120" s="33">
        <v>850</v>
      </c>
      <c r="P120" s="33"/>
      <c r="Q120" s="33">
        <v>850</v>
      </c>
      <c r="R120" s="33">
        <v>850</v>
      </c>
      <c r="S120" s="33"/>
      <c r="T120" s="33"/>
      <c r="U120" s="33"/>
      <c r="V120" s="33"/>
      <c r="W120" s="33"/>
      <c r="X120" s="33"/>
      <c r="Y120" s="33"/>
      <c r="Z120" s="34" t="s">
        <v>661</v>
      </c>
      <c r="AA120" s="33"/>
    </row>
    <row r="121" s="5" customFormat="1" ht="181" customHeight="1" spans="1:27">
      <c r="A121" s="33">
        <v>115</v>
      </c>
      <c r="B121" s="64" t="s">
        <v>662</v>
      </c>
      <c r="C121" s="64" t="s">
        <v>663</v>
      </c>
      <c r="D121" s="64" t="s">
        <v>60</v>
      </c>
      <c r="E121" s="64" t="s">
        <v>53</v>
      </c>
      <c r="F121" s="64" t="s">
        <v>62</v>
      </c>
      <c r="G121" s="64" t="s">
        <v>664</v>
      </c>
      <c r="H121" s="65" t="s">
        <v>665</v>
      </c>
      <c r="I121" s="64" t="s">
        <v>666</v>
      </c>
      <c r="J121" s="64">
        <v>192</v>
      </c>
      <c r="K121" s="64" t="s">
        <v>403</v>
      </c>
      <c r="L121" s="64" t="s">
        <v>667</v>
      </c>
      <c r="M121" s="64" t="s">
        <v>404</v>
      </c>
      <c r="N121" s="64" t="s">
        <v>41</v>
      </c>
      <c r="O121" s="64">
        <v>70</v>
      </c>
      <c r="P121" s="64">
        <v>0</v>
      </c>
      <c r="Q121" s="64">
        <v>70</v>
      </c>
      <c r="R121" s="64">
        <v>70</v>
      </c>
      <c r="S121" s="64"/>
      <c r="T121" s="64"/>
      <c r="U121" s="64"/>
      <c r="V121" s="64"/>
      <c r="W121" s="64"/>
      <c r="X121" s="64"/>
      <c r="Y121" s="64"/>
      <c r="Z121" s="65" t="s">
        <v>668</v>
      </c>
      <c r="AA121" s="64"/>
    </row>
    <row r="122" s="5" customFormat="1" ht="181" customHeight="1" spans="1:27">
      <c r="A122" s="33">
        <v>116</v>
      </c>
      <c r="B122" s="33" t="s">
        <v>669</v>
      </c>
      <c r="C122" s="33" t="s">
        <v>670</v>
      </c>
      <c r="D122" s="64" t="s">
        <v>60</v>
      </c>
      <c r="E122" s="33" t="s">
        <v>53</v>
      </c>
      <c r="F122" s="33" t="s">
        <v>62</v>
      </c>
      <c r="G122" s="33" t="s">
        <v>212</v>
      </c>
      <c r="H122" s="34" t="s">
        <v>671</v>
      </c>
      <c r="I122" s="33" t="s">
        <v>105</v>
      </c>
      <c r="J122" s="33">
        <v>2</v>
      </c>
      <c r="K122" s="33" t="s">
        <v>403</v>
      </c>
      <c r="L122" s="33" t="s">
        <v>67</v>
      </c>
      <c r="M122" s="33" t="s">
        <v>404</v>
      </c>
      <c r="N122" s="33" t="s">
        <v>41</v>
      </c>
      <c r="O122" s="33">
        <v>48</v>
      </c>
      <c r="P122" s="33"/>
      <c r="Q122" s="33">
        <v>48</v>
      </c>
      <c r="R122" s="33">
        <v>48</v>
      </c>
      <c r="S122" s="33"/>
      <c r="T122" s="33"/>
      <c r="U122" s="33"/>
      <c r="V122" s="33"/>
      <c r="W122" s="33"/>
      <c r="X122" s="33"/>
      <c r="Y122" s="33"/>
      <c r="Z122" s="34" t="s">
        <v>672</v>
      </c>
      <c r="AA122" s="33"/>
    </row>
    <row r="123" s="5" customFormat="1" ht="181" customHeight="1" spans="1:27">
      <c r="A123" s="33">
        <v>117</v>
      </c>
      <c r="B123" s="33" t="s">
        <v>673</v>
      </c>
      <c r="C123" s="33" t="s">
        <v>674</v>
      </c>
      <c r="D123" s="33" t="s">
        <v>60</v>
      </c>
      <c r="E123" s="33" t="s">
        <v>53</v>
      </c>
      <c r="F123" s="33" t="s">
        <v>301</v>
      </c>
      <c r="G123" s="33" t="s">
        <v>642</v>
      </c>
      <c r="H123" s="34" t="s">
        <v>675</v>
      </c>
      <c r="I123" s="33" t="s">
        <v>105</v>
      </c>
      <c r="J123" s="33">
        <v>1</v>
      </c>
      <c r="K123" s="33" t="s">
        <v>155</v>
      </c>
      <c r="L123" s="33" t="s">
        <v>67</v>
      </c>
      <c r="M123" s="33" t="s">
        <v>156</v>
      </c>
      <c r="N123" s="33" t="s">
        <v>41</v>
      </c>
      <c r="O123" s="33">
        <v>200</v>
      </c>
      <c r="P123" s="33"/>
      <c r="Q123" s="33">
        <v>200</v>
      </c>
      <c r="R123" s="33">
        <v>150</v>
      </c>
      <c r="S123" s="33">
        <v>50</v>
      </c>
      <c r="T123" s="33"/>
      <c r="U123" s="33"/>
      <c r="V123" s="33"/>
      <c r="W123" s="33"/>
      <c r="X123" s="33"/>
      <c r="Y123" s="33"/>
      <c r="Z123" s="34" t="s">
        <v>676</v>
      </c>
      <c r="AA123" s="33"/>
    </row>
    <row r="124" s="1" customFormat="1" ht="76.5" spans="1:27">
      <c r="A124" s="33">
        <v>118</v>
      </c>
      <c r="B124" s="33" t="s">
        <v>677</v>
      </c>
      <c r="C124" s="33" t="s">
        <v>678</v>
      </c>
      <c r="D124" s="33" t="s">
        <v>60</v>
      </c>
      <c r="E124" s="33" t="s">
        <v>53</v>
      </c>
      <c r="F124" s="33" t="s">
        <v>679</v>
      </c>
      <c r="G124" s="33" t="s">
        <v>680</v>
      </c>
      <c r="H124" s="34" t="s">
        <v>681</v>
      </c>
      <c r="I124" s="33" t="s">
        <v>38</v>
      </c>
      <c r="J124" s="33">
        <v>145</v>
      </c>
      <c r="K124" s="33" t="s">
        <v>97</v>
      </c>
      <c r="L124" s="33" t="s">
        <v>97</v>
      </c>
      <c r="M124" s="42" t="s">
        <v>98</v>
      </c>
      <c r="N124" s="33" t="s">
        <v>41</v>
      </c>
      <c r="O124" s="48">
        <v>5270</v>
      </c>
      <c r="P124" s="43"/>
      <c r="Q124" s="43">
        <v>5270</v>
      </c>
      <c r="R124" s="33">
        <v>5270</v>
      </c>
      <c r="S124" s="89"/>
      <c r="T124" s="89"/>
      <c r="U124" s="89"/>
      <c r="V124" s="89"/>
      <c r="W124" s="89"/>
      <c r="X124" s="89"/>
      <c r="Y124" s="89"/>
      <c r="Z124" s="34" t="s">
        <v>682</v>
      </c>
      <c r="AA124" s="94"/>
    </row>
    <row r="125" s="21" customFormat="1" ht="76.5" spans="1:27">
      <c r="A125" s="31">
        <v>119</v>
      </c>
      <c r="B125" s="31" t="s">
        <v>683</v>
      </c>
      <c r="C125" s="31" t="s">
        <v>684</v>
      </c>
      <c r="D125" s="31" t="s">
        <v>33</v>
      </c>
      <c r="E125" s="31" t="s">
        <v>53</v>
      </c>
      <c r="F125" s="31" t="s">
        <v>54</v>
      </c>
      <c r="G125" s="31" t="s">
        <v>63</v>
      </c>
      <c r="H125" s="32" t="s">
        <v>257</v>
      </c>
      <c r="I125" s="31" t="s">
        <v>38</v>
      </c>
      <c r="J125" s="31">
        <v>64</v>
      </c>
      <c r="K125" s="31" t="s">
        <v>48</v>
      </c>
      <c r="L125" s="31" t="s">
        <v>48</v>
      </c>
      <c r="M125" s="31" t="s">
        <v>49</v>
      </c>
      <c r="N125" s="31" t="s">
        <v>41</v>
      </c>
      <c r="O125" s="50">
        <v>3200</v>
      </c>
      <c r="P125" s="31"/>
      <c r="Q125" s="45">
        <v>1093.319891</v>
      </c>
      <c r="R125" s="90">
        <v>1093.319891</v>
      </c>
      <c r="S125" s="91"/>
      <c r="T125" s="91"/>
      <c r="U125" s="91"/>
      <c r="V125" s="91"/>
      <c r="W125" s="31"/>
      <c r="X125" s="91"/>
      <c r="Y125" s="91"/>
      <c r="Z125" s="32" t="s">
        <v>685</v>
      </c>
      <c r="AA125" s="95"/>
    </row>
    <row r="126" s="1" customFormat="1" ht="76.5" spans="1:27">
      <c r="A126" s="33">
        <v>120</v>
      </c>
      <c r="B126" s="33" t="s">
        <v>686</v>
      </c>
      <c r="C126" s="69" t="s">
        <v>687</v>
      </c>
      <c r="D126" s="33" t="s">
        <v>60</v>
      </c>
      <c r="E126" s="33" t="s">
        <v>53</v>
      </c>
      <c r="F126" s="33" t="s">
        <v>688</v>
      </c>
      <c r="G126" s="33" t="s">
        <v>642</v>
      </c>
      <c r="H126" s="70" t="s">
        <v>689</v>
      </c>
      <c r="I126" s="33" t="s">
        <v>154</v>
      </c>
      <c r="J126" s="33">
        <v>0.09</v>
      </c>
      <c r="K126" s="69" t="s">
        <v>155</v>
      </c>
      <c r="L126" s="33" t="s">
        <v>67</v>
      </c>
      <c r="M126" s="69" t="s">
        <v>156</v>
      </c>
      <c r="N126" s="33" t="s">
        <v>41</v>
      </c>
      <c r="O126" s="48">
        <v>200</v>
      </c>
      <c r="P126" s="33"/>
      <c r="Q126" s="33">
        <v>200</v>
      </c>
      <c r="R126" s="33">
        <v>200</v>
      </c>
      <c r="S126" s="33"/>
      <c r="T126" s="33"/>
      <c r="U126" s="33"/>
      <c r="V126" s="33"/>
      <c r="W126" s="87"/>
      <c r="X126" s="87"/>
      <c r="Y126" s="87"/>
      <c r="Z126" s="34" t="s">
        <v>690</v>
      </c>
      <c r="AA126" s="87"/>
    </row>
    <row r="127" s="2" customFormat="1" ht="76.5" spans="1:27">
      <c r="A127" s="33">
        <v>121</v>
      </c>
      <c r="B127" s="33" t="s">
        <v>691</v>
      </c>
      <c r="C127" s="33" t="s">
        <v>692</v>
      </c>
      <c r="D127" s="33" t="s">
        <v>310</v>
      </c>
      <c r="E127" s="33" t="s">
        <v>53</v>
      </c>
      <c r="F127" s="33" t="s">
        <v>318</v>
      </c>
      <c r="G127" s="33" t="s">
        <v>693</v>
      </c>
      <c r="H127" s="34" t="s">
        <v>694</v>
      </c>
      <c r="I127" s="33" t="s">
        <v>65</v>
      </c>
      <c r="J127" s="33">
        <v>77</v>
      </c>
      <c r="K127" s="33" t="s">
        <v>695</v>
      </c>
      <c r="L127" s="33" t="s">
        <v>695</v>
      </c>
      <c r="M127" s="33" t="s">
        <v>696</v>
      </c>
      <c r="N127" s="33" t="s">
        <v>41</v>
      </c>
      <c r="O127" s="41">
        <v>77</v>
      </c>
      <c r="P127" s="33"/>
      <c r="Q127" s="33">
        <v>77</v>
      </c>
      <c r="R127" s="33">
        <v>77</v>
      </c>
      <c r="S127" s="33"/>
      <c r="T127" s="33"/>
      <c r="U127" s="33"/>
      <c r="V127" s="33"/>
      <c r="W127" s="33"/>
      <c r="X127" s="33"/>
      <c r="Y127" s="33"/>
      <c r="Z127" s="34" t="s">
        <v>697</v>
      </c>
      <c r="AA127" s="33"/>
    </row>
    <row r="128" s="4" customFormat="1" ht="157" customHeight="1" spans="1:27">
      <c r="A128" s="31">
        <v>122</v>
      </c>
      <c r="B128" s="31" t="s">
        <v>698</v>
      </c>
      <c r="C128" s="31" t="s">
        <v>699</v>
      </c>
      <c r="D128" s="31" t="s">
        <v>60</v>
      </c>
      <c r="E128" s="31" t="s">
        <v>53</v>
      </c>
      <c r="F128" s="31" t="s">
        <v>700</v>
      </c>
      <c r="G128" s="31" t="s">
        <v>701</v>
      </c>
      <c r="H128" s="32" t="s">
        <v>702</v>
      </c>
      <c r="I128" s="31" t="s">
        <v>637</v>
      </c>
      <c r="J128" s="31">
        <v>1.23</v>
      </c>
      <c r="K128" s="31" t="s">
        <v>384</v>
      </c>
      <c r="L128" s="31" t="s">
        <v>644</v>
      </c>
      <c r="M128" s="33" t="s">
        <v>385</v>
      </c>
      <c r="N128" s="31" t="s">
        <v>703</v>
      </c>
      <c r="O128" s="40">
        <v>47</v>
      </c>
      <c r="P128" s="31"/>
      <c r="Q128" s="31">
        <v>47</v>
      </c>
      <c r="R128" s="31"/>
      <c r="S128" s="31"/>
      <c r="T128" s="31"/>
      <c r="U128" s="31">
        <v>47</v>
      </c>
      <c r="V128" s="31"/>
      <c r="W128" s="31"/>
      <c r="X128" s="31"/>
      <c r="Y128" s="31"/>
      <c r="Z128" s="32" t="s">
        <v>704</v>
      </c>
      <c r="AA128" s="31"/>
    </row>
    <row r="129" s="2" customFormat="1" ht="157" customHeight="1" spans="1:27">
      <c r="A129" s="33">
        <v>123</v>
      </c>
      <c r="B129" s="33" t="s">
        <v>705</v>
      </c>
      <c r="C129" s="33" t="s">
        <v>706</v>
      </c>
      <c r="D129" s="33" t="s">
        <v>60</v>
      </c>
      <c r="E129" s="33" t="s">
        <v>53</v>
      </c>
      <c r="F129" s="33" t="s">
        <v>193</v>
      </c>
      <c r="G129" s="33" t="s">
        <v>112</v>
      </c>
      <c r="H129" s="34" t="s">
        <v>707</v>
      </c>
      <c r="I129" s="33" t="s">
        <v>105</v>
      </c>
      <c r="J129" s="33">
        <v>1</v>
      </c>
      <c r="K129" s="33" t="s">
        <v>67</v>
      </c>
      <c r="L129" s="33" t="s">
        <v>67</v>
      </c>
      <c r="M129" s="42" t="s">
        <v>89</v>
      </c>
      <c r="N129" s="33" t="s">
        <v>114</v>
      </c>
      <c r="O129" s="41">
        <v>28</v>
      </c>
      <c r="P129" s="33"/>
      <c r="Q129" s="33">
        <v>28</v>
      </c>
      <c r="R129" s="33"/>
      <c r="S129" s="33"/>
      <c r="T129" s="33"/>
      <c r="U129" s="33"/>
      <c r="V129" s="33">
        <v>28</v>
      </c>
      <c r="W129" s="33"/>
      <c r="X129" s="33"/>
      <c r="Y129" s="33"/>
      <c r="Z129" s="34" t="s">
        <v>708</v>
      </c>
      <c r="AA129" s="33"/>
    </row>
    <row r="130" s="21" customFormat="1" ht="112" customHeight="1" spans="1:27">
      <c r="A130" s="31">
        <v>124</v>
      </c>
      <c r="B130" s="31" t="s">
        <v>709</v>
      </c>
      <c r="C130" s="31" t="s">
        <v>710</v>
      </c>
      <c r="D130" s="31" t="s">
        <v>60</v>
      </c>
      <c r="E130" s="31" t="s">
        <v>53</v>
      </c>
      <c r="F130" s="31" t="s">
        <v>193</v>
      </c>
      <c r="G130" s="31" t="s">
        <v>178</v>
      </c>
      <c r="H130" s="32" t="s">
        <v>711</v>
      </c>
      <c r="I130" s="31" t="s">
        <v>74</v>
      </c>
      <c r="J130" s="31">
        <v>3556</v>
      </c>
      <c r="K130" s="31" t="s">
        <v>396</v>
      </c>
      <c r="L130" s="31" t="s">
        <v>644</v>
      </c>
      <c r="M130" s="31" t="s">
        <v>397</v>
      </c>
      <c r="N130" s="31" t="s">
        <v>41</v>
      </c>
      <c r="O130" s="31">
        <v>1400</v>
      </c>
      <c r="P130" s="31"/>
      <c r="Q130" s="31">
        <v>1400</v>
      </c>
      <c r="R130" s="31"/>
      <c r="S130" s="31">
        <v>1400</v>
      </c>
      <c r="T130" s="31"/>
      <c r="U130" s="31"/>
      <c r="V130" s="31"/>
      <c r="W130" s="31"/>
      <c r="X130" s="31"/>
      <c r="Y130" s="31"/>
      <c r="Z130" s="93" t="s">
        <v>149</v>
      </c>
      <c r="AA130" s="31"/>
    </row>
  </sheetData>
  <autoFilter xmlns:etc="http://www.wps.cn/officeDocument/2017/etCustomData" ref="A6:AA130" etc:filterBottomFollowUsedRange="0">
    <extLst/>
  </autoFilter>
  <mergeCells count="24">
    <mergeCell ref="A1:AA1"/>
    <mergeCell ref="O3:Y3"/>
    <mergeCell ref="Q4:U4"/>
    <mergeCell ref="W4:Y4"/>
    <mergeCell ref="A6:H6"/>
    <mergeCell ref="A3:A5"/>
    <mergeCell ref="B3:B5"/>
    <mergeCell ref="C3:C5"/>
    <mergeCell ref="D3:D5"/>
    <mergeCell ref="E3:E5"/>
    <mergeCell ref="F3:F5"/>
    <mergeCell ref="G3:G5"/>
    <mergeCell ref="H3:H5"/>
    <mergeCell ref="I3:I5"/>
    <mergeCell ref="J3:J5"/>
    <mergeCell ref="K3:K5"/>
    <mergeCell ref="L3:L5"/>
    <mergeCell ref="M3:M5"/>
    <mergeCell ref="N3:N5"/>
    <mergeCell ref="O4:O5"/>
    <mergeCell ref="P4:P5"/>
    <mergeCell ref="V4:V5"/>
    <mergeCell ref="Z3:Z5"/>
    <mergeCell ref="AA3:AA5"/>
  </mergeCells>
  <conditionalFormatting sqref="F22:G22">
    <cfRule type="duplicateValues" dxfId="0" priority="3"/>
  </conditionalFormatting>
  <conditionalFormatting sqref="G81">
    <cfRule type="duplicateValues" dxfId="0" priority="1"/>
  </conditionalFormatting>
  <conditionalFormatting sqref="G82">
    <cfRule type="duplicateValues" dxfId="0" priority="2"/>
  </conditionalFormatting>
  <dataValidations count="3">
    <dataValidation type="list" allowBlank="1" showInputMessage="1" showErrorMessage="1" sqref="P123 N7:N123 N129:N130 O121:O122">
      <formula1>"巩固任务资金,以工代赈任务资金,少数民族发展任务资金,国有林场资金,国有农场资金,国有牧场资金,债券资金"</formula1>
    </dataValidation>
    <dataValidation type="list" allowBlank="1" showInputMessage="1" showErrorMessage="1" sqref="D7:D15">
      <formula1>"产业发展类,就业类,乡村建设类,易地搬迁后扶类,巩固拓展脱贫攻坚成果类,其他类"</formula1>
    </dataValidation>
    <dataValidation type="list" allowBlank="1" showInputMessage="1" showErrorMessage="1" sqref="E7:E130">
      <formula1>"新建,续建,改扩建"</formula1>
    </dataValidation>
  </dataValidations>
  <pageMargins left="0.751388888888889" right="0.751388888888889" top="1" bottom="1" header="0.5" footer="0.5"/>
  <pageSetup paperSize="8" scale="2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2025-07-25T05:10:00Z</dcterms:created>
  <dcterms:modified xsi:type="dcterms:W3CDTF">2025-07-28T11:15:43Z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54A2DF8BBBA945E6B8A7466FB9F2C022_11</vt:lpwstr>
  </property>
  <property fmtid="{D5CDD505-2E9C-101B-9397-08002B2CF9AE}" pid="3" name="KSOProductBuildVer">
    <vt:lpwstr>2052-12.8.2.18205</vt:lpwstr>
  </property>
</Properties>
</file>