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中央1" sheetId="1" r:id="rId1"/>
  </sheets>
  <definedNames>
    <definedName name="_xlnm._FilterDatabase" localSheetId="0" hidden="1">中央1!$A$7:$AC$16</definedName>
    <definedName name="_xlnm.Print_Titles" localSheetId="0">中央1!$3:$6</definedName>
    <definedName name="_xlnm.Print_Area" localSheetId="0">中央1!$A$1:$AC$17</definedName>
  </definedNames>
  <calcPr calcId="144525"/>
</workbook>
</file>

<file path=xl/sharedStrings.xml><?xml version="1.0" encoding="utf-8"?>
<sst xmlns="http://schemas.openxmlformats.org/spreadsheetml/2006/main" count="139" uniqueCount="102">
  <si>
    <t>附件</t>
  </si>
  <si>
    <t>和田县2023年第三批自治区衔接补助（巩固脱贫攻坚成果和乡村振兴任务）及第二批县级配套资金项目计划表</t>
  </si>
  <si>
    <t>制表单位：和田县乡村振兴局</t>
  </si>
  <si>
    <t>填报时间：2023年10月28日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</si>
  <si>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</si>
  <si>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</si>
  <si>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</si>
  <si>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</si>
  <si>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</si>
  <si>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</si>
  <si>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</si>
  <si>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</si>
  <si>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</si>
  <si>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县市责任单位</t>
  </si>
  <si>
    <t>地区责任单位</t>
  </si>
  <si>
    <t>县市分管领导</t>
  </si>
  <si>
    <t>其中</t>
  </si>
  <si>
    <t>简要绩效目标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</si>
  <si>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</si>
  <si>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</si>
  <si>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</si>
  <si>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</si>
  <si>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</si>
  <si>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</si>
  <si>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</si>
  <si>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</si>
  <si>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项目总投资</t>
  </si>
  <si>
    <t>政府投资（衔接资金）</t>
  </si>
  <si>
    <t>企业投资</t>
  </si>
  <si>
    <t>本次安排资金</t>
  </si>
  <si>
    <t>截止2022年12月前已安排使用资金</t>
  </si>
  <si>
    <t>2023年安排资金</t>
  </si>
  <si>
    <t>自治区衔接补助资金</t>
  </si>
  <si>
    <t>小计</t>
  </si>
  <si>
    <t>截止2022年年底前已安排资金</t>
  </si>
  <si>
    <t>2023年计划安排资金</t>
  </si>
  <si>
    <t>第二批县级配套资金</t>
  </si>
  <si>
    <t>巩固脱贫攻坚成果和乡村振兴任务</t>
  </si>
  <si>
    <t>共计10个项目</t>
  </si>
  <si>
    <t>653221-2023-NY-001</t>
  </si>
  <si>
    <t>和田县玉米产业到户"以奖代补"项目</t>
  </si>
  <si>
    <t>新建</t>
  </si>
  <si>
    <t>2023.1-2023.12</t>
  </si>
  <si>
    <t>和田县巴格其镇、英艾日克乡、英阿瓦提乡、罕艾日克镇、布扎克乡、朗如乡、塔瓦库勒乡、阿瓦提乡、色格孜库勒乡、经济新区</t>
  </si>
  <si>
    <t>建设内容：为保障粮食安全及牲畜饲草料紧张问题，对农户种植玉米，实施先建后补的到户"以奖代补"政策，共计补助38973.19亩，其中：巴格其镇216亩、英艾日克乡3973.9亩、英阿瓦提乡14664.41亩、罕艾日克镇4150.4亩、布扎克乡915.65亩、朗如乡1386.63亩、塔瓦库勒乡4745.2亩、阿瓦提乡5603亩、色格孜库勒乡3287亩、经济新区31亩。
建设标准：管理正常，少杂草、无严重病虫害，植株生长正常。
补助标准：400元/亩</t>
  </si>
  <si>
    <t>和田县巴格其镇、英艾日克乡、英阿瓦提乡、罕艾日克镇、布扎克乡、朗如乡、塔瓦库勒乡、阿瓦提乡、色格孜库勒乡人民政府、经济新区管委会</t>
  </si>
  <si>
    <t>地区农业农村局</t>
  </si>
  <si>
    <t>艾尼瓦尔·阿迪力</t>
  </si>
  <si>
    <t>项目建成后，有效增加已脱贫户、监测户收入，调动已脱贫户、监测户发展种植的积极性，拓宽经济发展的空间，壮大玉米产业。</t>
  </si>
  <si>
    <t>653221-2023-NY-002</t>
  </si>
  <si>
    <t>和田县水稻产业到户"以奖代补"项目</t>
  </si>
  <si>
    <t>和田县罕艾日克镇、英艾日克乡</t>
  </si>
  <si>
    <t>建设内容：为保障粮食安全，对农户种植水稻实施先建后补的到户"以奖代补"政策，合计1789.1亩，其中：罕艾日克镇1749.1亩、英艾日克乡40亩。
建设标准：管理正常，少杂草、无严重病虫害，植株生长正常。
补助标准：460元/亩</t>
  </si>
  <si>
    <t>和田县罕艾日克镇、英艾日克乡人民政府</t>
  </si>
  <si>
    <t>项目建成后，有效增加已脱贫户、监测户收入，调动已脱贫户、监测户发展种植的积极性，拓宽经济发展的空间，壮大水稻产业。</t>
  </si>
  <si>
    <t>653221-2023-NY-003</t>
  </si>
  <si>
    <t>和田县大田蔬菜产业到户"以奖代补"项目</t>
  </si>
  <si>
    <t>和田县经济新区、吾宗肖乡，色格孜库勒乡、塔瓦库勒乡、阿瓦提乡、罕艾日克镇、布扎克乡、英艾日克乡</t>
  </si>
  <si>
    <t>建设内容：为丰富农户的菜篮子，提高农户收入，对农户种植大田蔬菜西红柿、辣椒、胡萝卜、白萝卜、白菜等，实施先建后补的到户"以奖代补"政策，共计补助7398.24亩。其中：经济新区14亩、吾宗肖乡1351.4亩，色格孜库勒乡892亩、塔瓦库勒乡2806.24亩、阿瓦提乡1875亩、罕艾日克镇308亩、布扎克乡70.6亩、英艾日克乡81亩。
建设标准：管理正常，少杂草、无严重病虫害，植株生长正常。
补助标准：600元/亩</t>
  </si>
  <si>
    <t>和田县经济新区、吾宗肖乡，色格孜库勒乡、塔瓦库勒乡、阿瓦提乡、罕艾日克镇、布扎克乡、英艾日克乡人民政府</t>
  </si>
  <si>
    <t>项目建成后，有效增加已脱贫户、监测户收入，调动已脱贫户、监测户发展种植的积极性，拓宽经济发展的空间，壮大种植业产业。</t>
  </si>
  <si>
    <t>653221-2023-NY-004</t>
  </si>
  <si>
    <t>和田县2023年耕地质量提升“以奖代补”项目</t>
  </si>
  <si>
    <t>和田县英艾日克乡、朗如乡、罕艾日克镇、塔瓦库勒乡、吾宗肖乡</t>
  </si>
  <si>
    <t>建设内容：为增加农业经营性收入，需要提升耕地质量，提单产、稳总产、增效益，对农户提升耕地质量，实施“以奖代补”项目，共计补助6828.77亩。其中：英艾日克乡48亩、朗如乡456.4亩、罕艾日克镇528.2亩、塔瓦库勒乡544亩、吾宗肖乡5252.17亩。
建设标准：每亩追施腐熟优质农家肥3吨以上，深翻30-40公分，整地并进行冬灌。
补助标准：300元/亩</t>
  </si>
  <si>
    <t>和田县英艾日克乡、朗如乡、罕艾日克镇、塔瓦库勒乡、吾宗肖乡人民政府</t>
  </si>
  <si>
    <t>653221-2023-LY-011</t>
  </si>
  <si>
    <t>和田县葡萄产业到户"以奖代补"项目</t>
  </si>
  <si>
    <t>和田县塔瓦库勒乡、英艾日克乡、色格孜库勒乡、罕艾日克镇、阿瓦提乡、经济新区、英阿瓦提乡</t>
  </si>
  <si>
    <t>建设内容：为鼓励农户加强葡萄种植效益，提高农户收入，扩大和田县葡萄产业的影响力，对葡萄进行水肥管理、整形修剪、病虫害防治等抚育管理措施的农户实施“以奖代补”项目，共计补助4396.7亩。其中：塔瓦库勒乡819.4亩、英艾日克乡291.9亩、色格孜库勒乡1975亩、罕艾日克镇142亩、阿瓦提乡1029.5亩、经济新区54亩、英阿瓦提乡84.9亩，每亩改造补助450元。</t>
  </si>
  <si>
    <t>和田县塔瓦库勒乡、英艾日克乡、色格孜库勒乡、罕艾日克镇、阿瓦提乡、经济新区、英阿瓦提乡人民政府</t>
  </si>
  <si>
    <t>地区林业和草原局</t>
  </si>
  <si>
    <t>项目建成后，有效增加已脱贫户、监测户收入，调动已脱贫户、监测户发展种植的积极性，拓宽经济发展的空间，壮大林果业产业。</t>
  </si>
  <si>
    <t>653221-2023-LY-012</t>
  </si>
  <si>
    <t>和田县核桃产业到户"以奖代补"项目</t>
  </si>
  <si>
    <t>和田县布扎克乡、英艾日克乡、经济新区、罕艾日克镇、朗如乡、巴格其镇、拉依喀乡、阿瓦提乡、英阿瓦提乡</t>
  </si>
  <si>
    <t>建设内容：为鼓励农户加强核桃种植，提高农户收入，扩大和田县核桃产业的影响力，对核桃进行水肥管理、整形修剪、病虫害防治等抚育管理措施的农户实施“以奖代补”项目，共计补助22906.38亩。其中：布扎克乡6808.72亩、英艾日克乡527.3亩、经济新区248.6亩、罕艾日克镇2910.6亩、朗如乡1451.07亩、巴格其镇2745亩、拉依喀乡6211.5亩、阿瓦提乡702亩、英阿瓦提乡1301.59亩，每亩改造补助570元。</t>
  </si>
  <si>
    <t>和田县布扎克乡、英艾日克乡、经济新区、罕艾日克镇、朗如乡、巴格其镇、拉依喀乡、阿瓦提乡、英阿瓦提乡人民政府</t>
  </si>
  <si>
    <t>653221-2023-LY-010</t>
  </si>
  <si>
    <t>和田县桃子产业到户"以奖代补"项目</t>
  </si>
  <si>
    <t>和田县经济新区、英艾日克乡、英阿瓦提乡、罕艾日克镇、拉依喀乡</t>
  </si>
  <si>
    <t>建设内容：为鼓励农户加强桃子种植效益，提高农户收入，扩大和田县桃产业的影响力，对桃树进行水肥管理、整形修剪、病虫害防治等抚育管理措施的农户实施“以奖代补”项目，共计补助388.43亩。其中：经济新区17亩、英艾日克乡37.9亩、英阿瓦提乡84.1亩、罕艾日克镇99亩、拉依喀乡150.43亩，每亩改造补助500元。</t>
  </si>
  <si>
    <t>和田县经济新区、英艾日克乡、英阿瓦提乡、罕艾日克镇、拉依喀乡人民政府</t>
  </si>
  <si>
    <t>653221-2023-XM-003</t>
  </si>
  <si>
    <t>和田县牛产业到户"以奖代补"项目</t>
  </si>
  <si>
    <t>和田县朗如乡、喀什塔什乡、经济新区、布扎克乡、英阿瓦提乡、罕艾日克镇</t>
  </si>
  <si>
    <t>建设内容：对农户新增或购买牛进行先建后补到户"以奖代补"政策，共补助1303头，其中：朗如乡201头、喀什塔什乡100头、经济新区117头、布扎克乡359头、罕艾日克镇483头、英阿瓦提乡43头。
建设标准繁育或购买新增牛（犊牛）1只以上，个体重达到200千克以上。
补助标准：2000元/头</t>
  </si>
  <si>
    <t>和田县朗如乡、喀什塔什乡、经济新区、布扎克乡、英阿瓦提乡、罕艾日克镇人民政府</t>
  </si>
  <si>
    <t>项目建成后，能够保障牛养殖规模，有效增加已脱贫户、监测户收入，为增收脱贫奠定基础，调动已脱贫户、监测户发展养殖牛的积极性，拓宽经济发展的空间，壮大养殖产业。</t>
  </si>
  <si>
    <t>653221-2023-XM-004</t>
  </si>
  <si>
    <t>和田县羊产业到户"以奖代补"项目</t>
  </si>
  <si>
    <t>建设内容：对农户新增或购买羊进行先建后补到户"以奖代补"政策，共补助16128只，其中：朗如乡701只、喀什塔什乡1244只、经济新区969只、布扎克乡6016只、罕艾日克镇6840只、英阿瓦提乡358只。
建设标准：繁育或购买新增羊（羔羊）1只以上，个体重达到15千克以上。
补助标准：350元/只。</t>
  </si>
  <si>
    <t>项目建成后，能够保障羊养殖规模，有效增加已脱贫户、监测户收入，为增收脱贫奠定基础，调动已脱贫户、监测户发展养殖羊的积极性，拓宽经济发展的空间，壮大养殖产业。</t>
  </si>
  <si>
    <t>653221-2023-CY-020</t>
  </si>
  <si>
    <t>和田县就业实训基地建设项目</t>
  </si>
  <si>
    <t>2023.05-2023.12</t>
  </si>
  <si>
    <t>经济新区</t>
  </si>
  <si>
    <t>建设规模及建设内容：项目总建筑面积10417.48平方米，其中：新建1#实训楼建筑面积3240.32平方米，地上三层，框架结构；新建2#实训楼建筑面积4207.16平方米，地上三层，框架结构；新建夜市建筑面积2970平方米，地上一层，钢结构；配套室外钢结构连廊、地面硬化、给排水、消防、电力等设施。</t>
  </si>
  <si>
    <t>经济新区管委会</t>
  </si>
  <si>
    <t>地区市场监督管理局</t>
  </si>
  <si>
    <t>王志奎</t>
  </si>
  <si>
    <t>项目建成后预计带动就业40人，年平均收益5%，综合性收益不低于8%。收益资金优先保障集体经济收入较少的村，用于壮大村集体经济。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</si>
</sst>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.00_ "/>
    <numFmt numFmtId="178" formatCode="0_ "/>
  </numFmts>
  <fonts count="35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2"/>
      <name val="方正公文楷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Times New Roman"/>
      <charset val="134"/>
    </font>
    <font>
      <sz val="11"/>
      <name val="方正仿宋简体"/>
      <charset val="134"/>
    </font>
    <font>
      <sz val="26"/>
      <name val="方正小标宋简体"/>
      <charset val="134"/>
    </font>
    <font>
      <sz val="12"/>
      <name val="宋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24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10" borderId="12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8" fontId="15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7"/>
  <sheetViews>
    <sheetView tabSelected="1" view="pageBreakPreview" zoomScale="85" zoomScaleNormal="80" zoomScaleSheetLayoutView="85" workbookViewId="0">
      <pane ySplit="6" topLeftCell="A17" activePane="bottomLeft" state="frozen"/>
      <selection/>
      <selection pane="bottomLeft" activeCell="P23" sqref="P23"/>
    </sheetView>
  </sheetViews>
  <sheetFormatPr defaultColWidth="9" defaultRowHeight="14.4"/>
  <cols>
    <col min="1" max="1" width="3.77777777777778" style="8" customWidth="1"/>
    <col min="2" max="2" width="8.62962962962963" style="8" customWidth="1"/>
    <col min="3" max="3" width="19.8148148148148" style="8" customWidth="1"/>
    <col min="4" max="4" width="6.77777777777778" style="8" customWidth="1"/>
    <col min="5" max="5" width="9.27777777777778" style="8" customWidth="1"/>
    <col min="6" max="6" width="20.537037037037" style="8" customWidth="1"/>
    <col min="7" max="7" width="99.0925925925926" style="9" customWidth="1"/>
    <col min="8" max="15" width="4.25925925925926" style="8" customWidth="1"/>
    <col min="16" max="16" width="9.67592592592593" style="8" customWidth="1"/>
    <col min="17" max="17" width="24.9907407407407" style="8" customWidth="1"/>
    <col min="18" max="19" width="8.77777777777778" style="8" customWidth="1"/>
    <col min="20" max="20" width="9.88888888888889" style="10" hidden="1" customWidth="1"/>
    <col min="21" max="21" width="10.8796296296296" style="11" customWidth="1"/>
    <col min="22" max="22" width="9.88888888888889" style="10" customWidth="1"/>
    <col min="23" max="23" width="12.5555555555556" style="10" hidden="1" customWidth="1"/>
    <col min="24" max="24" width="14.7037037037037" style="10" customWidth="1"/>
    <col min="25" max="25" width="11.1111111111111" style="10" hidden="1" customWidth="1"/>
    <col min="26" max="26" width="8.5462962962963" style="10" hidden="1" customWidth="1"/>
    <col min="27" max="27" width="7.77777777777778" style="10" hidden="1" customWidth="1"/>
    <col min="28" max="28" width="7.77777777777778" style="10" customWidth="1"/>
    <col min="29" max="29" width="40.1851851851852" style="8" customWidth="1"/>
    <col min="30" max="16363" width="9" style="12"/>
    <col min="16364" max="16364" width="14.3333333333333" style="12"/>
    <col min="16365" max="16384" width="9" style="12"/>
  </cols>
  <sheetData>
    <row r="1" s="1" customFormat="1" ht="42" customHeight="1" spans="1:29">
      <c r="A1" s="13" t="s">
        <v>0</v>
      </c>
      <c r="B1" s="13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8"/>
      <c r="V1" s="14"/>
      <c r="W1" s="14"/>
      <c r="X1" s="14"/>
      <c r="Y1" s="14"/>
      <c r="Z1" s="14"/>
      <c r="AA1" s="14"/>
      <c r="AB1" s="14"/>
      <c r="AC1" s="14"/>
    </row>
    <row r="2" s="2" customFormat="1" ht="25" customHeight="1" spans="1:29">
      <c r="A2" s="15" t="s">
        <v>2</v>
      </c>
      <c r="B2" s="16"/>
      <c r="C2" s="16"/>
      <c r="D2" s="16"/>
      <c r="E2" s="16"/>
      <c r="F2" s="16"/>
      <c r="G2" s="16"/>
      <c r="H2" s="15"/>
      <c r="I2" s="15"/>
      <c r="J2" s="27"/>
      <c r="K2" s="27"/>
      <c r="L2" s="27"/>
      <c r="M2" s="27"/>
      <c r="N2" s="27"/>
      <c r="O2" s="27"/>
      <c r="P2" s="27"/>
      <c r="Q2" s="27"/>
      <c r="R2" s="27"/>
      <c r="S2" s="27"/>
      <c r="T2" s="29"/>
      <c r="U2" s="30"/>
      <c r="V2" s="31"/>
      <c r="W2" s="31"/>
      <c r="X2" s="31"/>
      <c r="Y2" s="44"/>
      <c r="Z2" s="44"/>
      <c r="AA2" s="44"/>
      <c r="AB2" s="44"/>
      <c r="AC2" s="45" t="s">
        <v>3</v>
      </c>
    </row>
    <row r="3" s="3" customFormat="1" ht="30" customHeight="1" spans="1:29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8" t="s">
        <v>10</v>
      </c>
      <c r="H3" s="17" t="s">
        <v>11</v>
      </c>
      <c r="I3" s="17"/>
      <c r="J3" s="17"/>
      <c r="K3" s="17"/>
      <c r="L3" s="17"/>
      <c r="M3" s="17"/>
      <c r="N3" s="17"/>
      <c r="O3" s="17"/>
      <c r="P3" s="17" t="s">
        <v>12</v>
      </c>
      <c r="Q3" s="17" t="s">
        <v>13</v>
      </c>
      <c r="R3" s="32" t="s">
        <v>14</v>
      </c>
      <c r="S3" s="17" t="s">
        <v>15</v>
      </c>
      <c r="T3" s="33" t="s">
        <v>16</v>
      </c>
      <c r="U3" s="34"/>
      <c r="V3" s="33"/>
      <c r="W3" s="33"/>
      <c r="X3" s="33"/>
      <c r="Y3" s="33"/>
      <c r="Z3" s="33"/>
      <c r="AA3" s="33"/>
      <c r="AB3" s="33"/>
      <c r="AC3" s="17" t="s">
        <v>17</v>
      </c>
    </row>
    <row r="4" s="3" customFormat="1" ht="27" customHeight="1" spans="1:29">
      <c r="A4" s="17"/>
      <c r="B4" s="17"/>
      <c r="C4" s="17"/>
      <c r="D4" s="17"/>
      <c r="E4" s="17"/>
      <c r="F4" s="17"/>
      <c r="G4" s="18"/>
      <c r="H4" s="17" t="s">
        <v>18</v>
      </c>
      <c r="I4" s="17" t="s">
        <v>19</v>
      </c>
      <c r="J4" s="17" t="s">
        <v>20</v>
      </c>
      <c r="K4" s="17" t="s">
        <v>21</v>
      </c>
      <c r="L4" s="17" t="s">
        <v>22</v>
      </c>
      <c r="M4" s="17" t="s">
        <v>23</v>
      </c>
      <c r="N4" s="17" t="s">
        <v>24</v>
      </c>
      <c r="O4" s="17" t="s">
        <v>25</v>
      </c>
      <c r="P4" s="17"/>
      <c r="Q4" s="17"/>
      <c r="R4" s="35"/>
      <c r="S4" s="17"/>
      <c r="T4" s="33" t="s">
        <v>26</v>
      </c>
      <c r="U4" s="34" t="s">
        <v>27</v>
      </c>
      <c r="V4" s="33"/>
      <c r="W4" s="33"/>
      <c r="X4" s="33"/>
      <c r="Y4" s="33" t="s">
        <v>28</v>
      </c>
      <c r="Z4" s="33"/>
      <c r="AA4" s="33"/>
      <c r="AB4" s="33"/>
      <c r="AC4" s="17"/>
    </row>
    <row r="5" s="3" customFormat="1" ht="47" customHeight="1" spans="1:29">
      <c r="A5" s="17"/>
      <c r="B5" s="17"/>
      <c r="C5" s="17"/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17"/>
      <c r="P5" s="17"/>
      <c r="Q5" s="17"/>
      <c r="R5" s="35"/>
      <c r="S5" s="17"/>
      <c r="T5" s="33"/>
      <c r="U5" s="34" t="s">
        <v>29</v>
      </c>
      <c r="V5" s="33" t="s">
        <v>30</v>
      </c>
      <c r="W5" s="33" t="s">
        <v>31</v>
      </c>
      <c r="X5" s="36" t="s">
        <v>32</v>
      </c>
      <c r="Y5" s="33" t="s">
        <v>33</v>
      </c>
      <c r="Z5" s="33" t="s">
        <v>34</v>
      </c>
      <c r="AA5" s="33" t="s">
        <v>35</v>
      </c>
      <c r="AB5" s="46" t="s">
        <v>36</v>
      </c>
      <c r="AC5" s="17"/>
    </row>
    <row r="6" s="3" customFormat="1" ht="70" customHeight="1" spans="1:29">
      <c r="A6" s="17"/>
      <c r="B6" s="17"/>
      <c r="C6" s="17"/>
      <c r="D6" s="17"/>
      <c r="E6" s="17"/>
      <c r="F6" s="17"/>
      <c r="G6" s="18"/>
      <c r="H6" s="17"/>
      <c r="I6" s="17"/>
      <c r="J6" s="17"/>
      <c r="K6" s="17"/>
      <c r="L6" s="17"/>
      <c r="M6" s="17"/>
      <c r="N6" s="17"/>
      <c r="O6" s="17"/>
      <c r="P6" s="17"/>
      <c r="Q6" s="17"/>
      <c r="R6" s="37"/>
      <c r="S6" s="17"/>
      <c r="T6" s="33"/>
      <c r="U6" s="34"/>
      <c r="V6" s="33"/>
      <c r="W6" s="33"/>
      <c r="X6" s="33" t="s">
        <v>37</v>
      </c>
      <c r="Y6" s="33"/>
      <c r="Z6" s="33"/>
      <c r="AA6" s="33"/>
      <c r="AB6" s="47"/>
      <c r="AC6" s="17"/>
    </row>
    <row r="7" s="4" customFormat="1" ht="38" customHeight="1" spans="1:29">
      <c r="A7" s="19"/>
      <c r="B7" s="20"/>
      <c r="C7" s="20"/>
      <c r="D7" s="20"/>
      <c r="E7" s="20"/>
      <c r="F7" s="20"/>
      <c r="G7" s="19" t="s">
        <v>38</v>
      </c>
      <c r="H7" s="21">
        <f t="shared" ref="H7:P7" si="0">SUM(H8:H16)</f>
        <v>9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>SUM(P8:P17)</f>
        <v>26198</v>
      </c>
      <c r="Q7" s="21"/>
      <c r="R7" s="21"/>
      <c r="S7" s="21"/>
      <c r="T7" s="21">
        <f t="shared" ref="T7:AB7" si="1">SUBTOTAL(9,T8:T26)</f>
        <v>7938</v>
      </c>
      <c r="U7" s="38">
        <f t="shared" si="1"/>
        <v>4703</v>
      </c>
      <c r="V7" s="21">
        <f t="shared" si="1"/>
        <v>0</v>
      </c>
      <c r="W7" s="38">
        <f t="shared" si="1"/>
        <v>0</v>
      </c>
      <c r="X7" s="21">
        <f t="shared" si="1"/>
        <v>4638</v>
      </c>
      <c r="Y7" s="21">
        <f t="shared" si="1"/>
        <v>0</v>
      </c>
      <c r="Z7" s="21">
        <f t="shared" si="1"/>
        <v>0</v>
      </c>
      <c r="AA7" s="21">
        <f t="shared" si="1"/>
        <v>0</v>
      </c>
      <c r="AB7" s="21">
        <f t="shared" si="1"/>
        <v>65</v>
      </c>
      <c r="AC7" s="21"/>
    </row>
    <row r="8" s="5" customFormat="1" ht="131" customHeight="1" spans="1:29">
      <c r="A8" s="22">
        <v>1</v>
      </c>
      <c r="B8" s="22" t="s">
        <v>39</v>
      </c>
      <c r="C8" s="22" t="s">
        <v>40</v>
      </c>
      <c r="D8" s="22" t="s">
        <v>41</v>
      </c>
      <c r="E8" s="22" t="s">
        <v>42</v>
      </c>
      <c r="F8" s="22" t="s">
        <v>43</v>
      </c>
      <c r="G8" s="23" t="s">
        <v>44</v>
      </c>
      <c r="H8" s="22">
        <v>1</v>
      </c>
      <c r="I8" s="22"/>
      <c r="J8" s="22"/>
      <c r="K8" s="22"/>
      <c r="L8" s="22"/>
      <c r="M8" s="22"/>
      <c r="N8" s="22"/>
      <c r="O8" s="22"/>
      <c r="P8" s="22">
        <v>9219</v>
      </c>
      <c r="Q8" s="22" t="s">
        <v>45</v>
      </c>
      <c r="R8" s="22" t="s">
        <v>46</v>
      </c>
      <c r="S8" s="22" t="s">
        <v>47</v>
      </c>
      <c r="T8" s="39">
        <v>1558.9276</v>
      </c>
      <c r="U8" s="39">
        <v>1558.9276</v>
      </c>
      <c r="V8" s="40"/>
      <c r="W8" s="39"/>
      <c r="X8" s="39">
        <f>U8</f>
        <v>1558.9276</v>
      </c>
      <c r="Y8" s="22"/>
      <c r="Z8" s="39"/>
      <c r="AA8" s="39"/>
      <c r="AB8" s="39"/>
      <c r="AC8" s="24" t="s">
        <v>48</v>
      </c>
    </row>
    <row r="9" s="6" customFormat="1" ht="113" customHeight="1" spans="1:29">
      <c r="A9" s="22">
        <v>2</v>
      </c>
      <c r="B9" s="22" t="s">
        <v>49</v>
      </c>
      <c r="C9" s="22" t="s">
        <v>50</v>
      </c>
      <c r="D9" s="22" t="s">
        <v>41</v>
      </c>
      <c r="E9" s="22" t="s">
        <v>42</v>
      </c>
      <c r="F9" s="22" t="s">
        <v>51</v>
      </c>
      <c r="G9" s="23" t="s">
        <v>52</v>
      </c>
      <c r="H9" s="22">
        <v>1</v>
      </c>
      <c r="I9" s="22"/>
      <c r="J9" s="22"/>
      <c r="K9" s="22"/>
      <c r="L9" s="22"/>
      <c r="M9" s="22"/>
      <c r="N9" s="22"/>
      <c r="O9" s="22"/>
      <c r="P9" s="22">
        <v>437</v>
      </c>
      <c r="Q9" s="22" t="s">
        <v>53</v>
      </c>
      <c r="R9" s="22" t="s">
        <v>46</v>
      </c>
      <c r="S9" s="22" t="s">
        <v>47</v>
      </c>
      <c r="T9" s="39">
        <v>82.2986</v>
      </c>
      <c r="U9" s="39">
        <v>82.2986</v>
      </c>
      <c r="V9" s="41"/>
      <c r="W9" s="39"/>
      <c r="X9" s="39">
        <f t="shared" ref="X9:X16" si="2">U9</f>
        <v>82.2986</v>
      </c>
      <c r="Y9" s="22"/>
      <c r="Z9" s="48"/>
      <c r="AA9" s="48"/>
      <c r="AB9" s="48"/>
      <c r="AC9" s="24" t="s">
        <v>54</v>
      </c>
    </row>
    <row r="10" s="6" customFormat="1" ht="92" customHeight="1" spans="1:29">
      <c r="A10" s="22">
        <v>3</v>
      </c>
      <c r="B10" s="22" t="s">
        <v>55</v>
      </c>
      <c r="C10" s="22" t="s">
        <v>56</v>
      </c>
      <c r="D10" s="22" t="s">
        <v>41</v>
      </c>
      <c r="E10" s="22" t="s">
        <v>42</v>
      </c>
      <c r="F10" s="22" t="s">
        <v>57</v>
      </c>
      <c r="G10" s="24" t="s">
        <v>58</v>
      </c>
      <c r="H10" s="22">
        <v>1</v>
      </c>
      <c r="I10" s="22"/>
      <c r="J10" s="22"/>
      <c r="K10" s="22"/>
      <c r="L10" s="22"/>
      <c r="M10" s="22"/>
      <c r="N10" s="22"/>
      <c r="O10" s="22"/>
      <c r="P10" s="22">
        <v>2569</v>
      </c>
      <c r="Q10" s="22" t="s">
        <v>59</v>
      </c>
      <c r="R10" s="22" t="s">
        <v>46</v>
      </c>
      <c r="S10" s="22" t="s">
        <v>47</v>
      </c>
      <c r="T10" s="39">
        <v>443.8944</v>
      </c>
      <c r="U10" s="39">
        <v>443.8944</v>
      </c>
      <c r="V10" s="40"/>
      <c r="W10" s="39"/>
      <c r="X10" s="39">
        <f t="shared" si="2"/>
        <v>443.8944</v>
      </c>
      <c r="Y10" s="22"/>
      <c r="Z10" s="48"/>
      <c r="AA10" s="48"/>
      <c r="AB10" s="48"/>
      <c r="AC10" s="24" t="s">
        <v>60</v>
      </c>
    </row>
    <row r="11" s="6" customFormat="1" ht="94" customHeight="1" spans="1:29">
      <c r="A11" s="22">
        <v>4</v>
      </c>
      <c r="B11" s="22" t="s">
        <v>61</v>
      </c>
      <c r="C11" s="22" t="s">
        <v>62</v>
      </c>
      <c r="D11" s="22" t="s">
        <v>41</v>
      </c>
      <c r="E11" s="22" t="s">
        <v>42</v>
      </c>
      <c r="F11" s="22" t="s">
        <v>63</v>
      </c>
      <c r="G11" s="24" t="s">
        <v>64</v>
      </c>
      <c r="H11" s="22">
        <v>1</v>
      </c>
      <c r="I11" s="22"/>
      <c r="J11" s="22"/>
      <c r="K11" s="22"/>
      <c r="L11" s="22"/>
      <c r="M11" s="22"/>
      <c r="N11" s="22"/>
      <c r="O11" s="22"/>
      <c r="P11" s="22">
        <v>958</v>
      </c>
      <c r="Q11" s="22" t="s">
        <v>65</v>
      </c>
      <c r="R11" s="22" t="s">
        <v>46</v>
      </c>
      <c r="S11" s="22" t="s">
        <v>47</v>
      </c>
      <c r="T11" s="39">
        <v>204.8631</v>
      </c>
      <c r="U11" s="39">
        <v>204.8631</v>
      </c>
      <c r="V11" s="42"/>
      <c r="W11" s="39"/>
      <c r="X11" s="39">
        <f t="shared" si="2"/>
        <v>204.8631</v>
      </c>
      <c r="Y11" s="22"/>
      <c r="Z11" s="48"/>
      <c r="AA11" s="48"/>
      <c r="AB11" s="48"/>
      <c r="AC11" s="24" t="s">
        <v>60</v>
      </c>
    </row>
    <row r="12" s="6" customFormat="1" ht="120" customHeight="1" spans="1:29">
      <c r="A12" s="22">
        <v>5</v>
      </c>
      <c r="B12" s="22" t="s">
        <v>66</v>
      </c>
      <c r="C12" s="22" t="s">
        <v>67</v>
      </c>
      <c r="D12" s="22" t="s">
        <v>41</v>
      </c>
      <c r="E12" s="22" t="s">
        <v>42</v>
      </c>
      <c r="F12" s="22" t="s">
        <v>68</v>
      </c>
      <c r="G12" s="24" t="s">
        <v>69</v>
      </c>
      <c r="H12" s="22">
        <v>1</v>
      </c>
      <c r="I12" s="22"/>
      <c r="J12" s="22"/>
      <c r="K12" s="22"/>
      <c r="L12" s="22"/>
      <c r="M12" s="22"/>
      <c r="N12" s="22"/>
      <c r="O12" s="22"/>
      <c r="P12" s="22">
        <v>2505</v>
      </c>
      <c r="Q12" s="22" t="s">
        <v>70</v>
      </c>
      <c r="R12" s="22" t="s">
        <v>71</v>
      </c>
      <c r="S12" s="22" t="s">
        <v>47</v>
      </c>
      <c r="T12" s="39">
        <v>197.8515</v>
      </c>
      <c r="U12" s="39">
        <v>197.8515</v>
      </c>
      <c r="V12" s="40"/>
      <c r="W12" s="39"/>
      <c r="X12" s="39">
        <f t="shared" si="2"/>
        <v>197.8515</v>
      </c>
      <c r="Y12" s="22"/>
      <c r="Z12" s="48"/>
      <c r="AA12" s="48"/>
      <c r="AB12" s="48"/>
      <c r="AC12" s="24" t="s">
        <v>72</v>
      </c>
    </row>
    <row r="13" s="6" customFormat="1" ht="98" customHeight="1" spans="1:29">
      <c r="A13" s="22">
        <v>6</v>
      </c>
      <c r="B13" s="22" t="s">
        <v>73</v>
      </c>
      <c r="C13" s="22" t="s">
        <v>74</v>
      </c>
      <c r="D13" s="22" t="s">
        <v>41</v>
      </c>
      <c r="E13" s="22" t="s">
        <v>42</v>
      </c>
      <c r="F13" s="22" t="s">
        <v>75</v>
      </c>
      <c r="G13" s="24" t="s">
        <v>76</v>
      </c>
      <c r="H13" s="22">
        <v>1</v>
      </c>
      <c r="I13" s="22"/>
      <c r="J13" s="22"/>
      <c r="K13" s="22"/>
      <c r="L13" s="22"/>
      <c r="M13" s="22"/>
      <c r="N13" s="22"/>
      <c r="O13" s="22"/>
      <c r="P13" s="22">
        <v>6846</v>
      </c>
      <c r="Q13" s="22" t="s">
        <v>77</v>
      </c>
      <c r="R13" s="22" t="s">
        <v>71</v>
      </c>
      <c r="S13" s="22" t="s">
        <v>47</v>
      </c>
      <c r="T13" s="39">
        <v>1305.66366</v>
      </c>
      <c r="U13" s="39">
        <v>1305.66366</v>
      </c>
      <c r="V13" s="40"/>
      <c r="W13" s="39"/>
      <c r="X13" s="39">
        <f t="shared" si="2"/>
        <v>1305.66366</v>
      </c>
      <c r="Y13" s="22"/>
      <c r="Z13" s="22"/>
      <c r="AA13" s="48"/>
      <c r="AB13" s="48"/>
      <c r="AC13" s="24" t="s">
        <v>72</v>
      </c>
    </row>
    <row r="14" s="7" customFormat="1" ht="79" customHeight="1" spans="1:29">
      <c r="A14" s="22">
        <v>7</v>
      </c>
      <c r="B14" s="22" t="s">
        <v>78</v>
      </c>
      <c r="C14" s="25" t="s">
        <v>79</v>
      </c>
      <c r="D14" s="22" t="s">
        <v>41</v>
      </c>
      <c r="E14" s="22" t="s">
        <v>42</v>
      </c>
      <c r="F14" s="25" t="s">
        <v>80</v>
      </c>
      <c r="G14" s="26" t="s">
        <v>81</v>
      </c>
      <c r="H14" s="22">
        <v>1</v>
      </c>
      <c r="I14" s="25"/>
      <c r="J14" s="25"/>
      <c r="K14" s="25"/>
      <c r="L14" s="25"/>
      <c r="M14" s="25"/>
      <c r="N14" s="25"/>
      <c r="O14" s="25"/>
      <c r="P14" s="25">
        <v>241</v>
      </c>
      <c r="Q14" s="22" t="s">
        <v>82</v>
      </c>
      <c r="R14" s="22" t="s">
        <v>71</v>
      </c>
      <c r="S14" s="22" t="s">
        <v>47</v>
      </c>
      <c r="T14" s="43">
        <v>19.4214399999999</v>
      </c>
      <c r="U14" s="39">
        <v>19.4214399999999</v>
      </c>
      <c r="V14" s="25"/>
      <c r="W14" s="39"/>
      <c r="X14" s="39">
        <f t="shared" si="2"/>
        <v>19.4214399999999</v>
      </c>
      <c r="Y14" s="25"/>
      <c r="Z14" s="25"/>
      <c r="AA14" s="25"/>
      <c r="AB14" s="25"/>
      <c r="AC14" s="26" t="s">
        <v>72</v>
      </c>
    </row>
    <row r="15" s="7" customFormat="1" ht="70" customHeight="1" spans="1:29">
      <c r="A15" s="22">
        <v>8</v>
      </c>
      <c r="B15" s="22" t="s">
        <v>83</v>
      </c>
      <c r="C15" s="25" t="s">
        <v>84</v>
      </c>
      <c r="D15" s="22" t="s">
        <v>41</v>
      </c>
      <c r="E15" s="22" t="s">
        <v>42</v>
      </c>
      <c r="F15" s="25" t="s">
        <v>85</v>
      </c>
      <c r="G15" s="26" t="s">
        <v>86</v>
      </c>
      <c r="H15" s="22">
        <v>1</v>
      </c>
      <c r="I15" s="25"/>
      <c r="J15" s="25"/>
      <c r="K15" s="25"/>
      <c r="L15" s="25"/>
      <c r="M15" s="25"/>
      <c r="N15" s="25"/>
      <c r="O15" s="25"/>
      <c r="P15" s="25">
        <v>787</v>
      </c>
      <c r="Q15" s="22" t="s">
        <v>87</v>
      </c>
      <c r="R15" s="22" t="s">
        <v>46</v>
      </c>
      <c r="S15" s="22" t="s">
        <v>47</v>
      </c>
      <c r="T15" s="43">
        <v>260.5997</v>
      </c>
      <c r="U15" s="39">
        <v>260.5997</v>
      </c>
      <c r="V15" s="25"/>
      <c r="W15" s="39"/>
      <c r="X15" s="39">
        <f t="shared" si="2"/>
        <v>260.5997</v>
      </c>
      <c r="Y15" s="25"/>
      <c r="Z15" s="25"/>
      <c r="AA15" s="25"/>
      <c r="AB15" s="25"/>
      <c r="AC15" s="26" t="s">
        <v>88</v>
      </c>
    </row>
    <row r="16" s="7" customFormat="1" ht="94" customHeight="1" spans="1:29">
      <c r="A16" s="22">
        <v>9</v>
      </c>
      <c r="B16" s="22" t="s">
        <v>89</v>
      </c>
      <c r="C16" s="25" t="s">
        <v>90</v>
      </c>
      <c r="D16" s="22" t="s">
        <v>41</v>
      </c>
      <c r="E16" s="22" t="s">
        <v>42</v>
      </c>
      <c r="F16" s="25" t="s">
        <v>85</v>
      </c>
      <c r="G16" s="26" t="s">
        <v>91</v>
      </c>
      <c r="H16" s="22">
        <v>1</v>
      </c>
      <c r="I16" s="25"/>
      <c r="J16" s="25"/>
      <c r="K16" s="25"/>
      <c r="L16" s="25"/>
      <c r="M16" s="25"/>
      <c r="N16" s="25"/>
      <c r="O16" s="25"/>
      <c r="P16" s="25">
        <v>2399</v>
      </c>
      <c r="Q16" s="22" t="s">
        <v>87</v>
      </c>
      <c r="R16" s="22" t="s">
        <v>46</v>
      </c>
      <c r="S16" s="22" t="s">
        <v>47</v>
      </c>
      <c r="T16" s="43">
        <v>564.48</v>
      </c>
      <c r="U16" s="39">
        <v>564.48</v>
      </c>
      <c r="V16" s="25"/>
      <c r="W16" s="39"/>
      <c r="X16" s="39">
        <f t="shared" si="2"/>
        <v>564.48</v>
      </c>
      <c r="Y16" s="25"/>
      <c r="Z16" s="25"/>
      <c r="AA16" s="25"/>
      <c r="AB16" s="25"/>
      <c r="AC16" s="26" t="s">
        <v>92</v>
      </c>
    </row>
    <row r="17" s="7" customFormat="1" ht="94" customHeight="1" spans="1:29">
      <c r="A17" s="22">
        <v>10</v>
      </c>
      <c r="B17" s="22" t="s">
        <v>93</v>
      </c>
      <c r="C17" s="25" t="s">
        <v>94</v>
      </c>
      <c r="D17" s="22" t="s">
        <v>41</v>
      </c>
      <c r="E17" s="22" t="s">
        <v>95</v>
      </c>
      <c r="F17" s="25" t="s">
        <v>96</v>
      </c>
      <c r="G17" s="26" t="s">
        <v>97</v>
      </c>
      <c r="H17" s="25"/>
      <c r="I17" s="25"/>
      <c r="J17" s="25"/>
      <c r="K17" s="25"/>
      <c r="L17" s="25"/>
      <c r="M17" s="25"/>
      <c r="N17" s="25"/>
      <c r="O17" s="25"/>
      <c r="P17" s="25">
        <v>237</v>
      </c>
      <c r="Q17" s="22" t="s">
        <v>98</v>
      </c>
      <c r="R17" s="25" t="s">
        <v>99</v>
      </c>
      <c r="S17" s="25" t="s">
        <v>100</v>
      </c>
      <c r="T17" s="25">
        <v>3300</v>
      </c>
      <c r="U17" s="25">
        <v>65</v>
      </c>
      <c r="V17" s="25"/>
      <c r="W17" s="39"/>
      <c r="X17" s="39"/>
      <c r="Y17" s="25"/>
      <c r="Z17" s="25"/>
      <c r="AA17" s="25"/>
      <c r="AB17" s="25">
        <v>65</v>
      </c>
      <c r="AC17" s="26" t="s">
        <v>101</v>
      </c>
    </row>
  </sheetData>
  <mergeCells count="38">
    <mergeCell ref="A1:B1"/>
    <mergeCell ref="C1:AC1"/>
    <mergeCell ref="A2:C2"/>
    <mergeCell ref="G2:I2"/>
    <mergeCell ref="T2:U2"/>
    <mergeCell ref="Y2:AA2"/>
    <mergeCell ref="H3:O3"/>
    <mergeCell ref="T3:AA3"/>
    <mergeCell ref="U4:X4"/>
    <mergeCell ref="Y4:AA4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3:P6"/>
    <mergeCell ref="Q3:Q6"/>
    <mergeCell ref="R3:R6"/>
    <mergeCell ref="S3:S6"/>
    <mergeCell ref="T4:T6"/>
    <mergeCell ref="U5:U6"/>
    <mergeCell ref="V5:V6"/>
    <mergeCell ref="W5:W6"/>
    <mergeCell ref="Y5:Y6"/>
    <mergeCell ref="Z5:Z6"/>
    <mergeCell ref="AA5:AA6"/>
    <mergeCell ref="AB5:AB6"/>
    <mergeCell ref="AC3:AC6"/>
  </mergeCells>
  <conditionalFormatting sqref="G2:G6 G8:G13 G18:G1048576">
    <cfRule type="duplicateValues" dxfId="0" priority="7"/>
    <cfRule type="duplicateValues" priority="8"/>
  </conditionalFormatting>
  <pageMargins left="0.590277777777778" right="0.196527777777778" top="0.393055555555556" bottom="0.393055555555556" header="0.298611111111111" footer="0.298611111111111"/>
  <pageSetup paperSize="8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2023-06-01T02:10:00Z</dcterms:created>
  <dcterms:modified xsi:type="dcterms:W3CDTF">2017-12-31T17:20:34Z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DE40DF371A89484C946538A6155F8870_11</vt:lpwstr>
  </property>
  <property fmtid="{D5CDD505-2E9C-101B-9397-08002B2CF9AE}" pid="3" name="KSOProductBuildVer">
    <vt:lpwstr>2052-11.8.2.8621</vt:lpwstr>
  </property>
</Properties>
</file>