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660" tabRatio="650"/>
  </bookViews>
  <sheets>
    <sheet name="5月27" sheetId="17" r:id="rId1"/>
    <sheet name="Sheet1" sheetId="18" r:id="rId2"/>
  </sheets>
  <definedNames>
    <definedName name="_xlnm._FilterDatabase" localSheetId="0" hidden="1">'5月27'!$A$6:$Q$16</definedName>
    <definedName name="_xlnm.Print_Titles" localSheetId="0">'5月27'!$4:$6</definedName>
    <definedName name="_xlnm.Print_Area" localSheetId="0">'5月27'!$A$1:$P$16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<sst xmlns="http://schemas.openxmlformats.org/spreadsheetml/2006/main" count="110" uniqueCount="86">
  <si>
    <t>附件：</t>
  </si>
  <si>
    <t>和田县2024年第二批中央衔接补助资金及政府债券资金（一般债）项目计划表</t>
  </si>
  <si>
    <t>填报单位： 和田县委农村工作领导小组办公室</t>
  </si>
  <si>
    <t>序号</t>
  </si>
  <si>
    <t>项目库编号</t>
  </si>
  <si>
    <t>项目名称</t>
  </si>
  <si>
    <t>项目类别</t>
  </si>
  <si>
    <t>建设性质（新建、续建、改扩建）</t>
  </si>
  <si>
    <t>建设起至期限</t>
  </si>
  <si>
    <t>实施地点</t>
  </si>
  <si>
    <t>主要建设任务</t>
  </si>
  <si>
    <t>县市实施单位</t>
  </si>
  <si>
    <t>责任人</t>
  </si>
  <si>
    <t>项目总投资</t>
  </si>
  <si>
    <t>本次安排资金合计</t>
  </si>
  <si>
    <t>第二批巩固脱贫攻坚成果和乡村振兴任务资金</t>
  </si>
  <si>
    <t>第二批少数民族发展资金</t>
  </si>
  <si>
    <t>债券资金</t>
  </si>
  <si>
    <t>绩效目标</t>
  </si>
  <si>
    <t>合计9个项目</t>
  </si>
  <si>
    <t>653221-2024-JT-001</t>
  </si>
  <si>
    <t>和田县农村公路路网建设项目</t>
  </si>
  <si>
    <t>乡村建设类</t>
  </si>
  <si>
    <t>新建</t>
  </si>
  <si>
    <t>2024.02-2024.11</t>
  </si>
  <si>
    <t>和田县各乡镇</t>
  </si>
  <si>
    <t>建设规模及建设内容：新建四级沥青、水泥混凝土道路80公里，路基宽路宽3.5/4.0/4.5/5.0,路面宽度3/3.5/4/4.5米。包括路面、路基、桥涵及防护。</t>
  </si>
  <si>
    <t>和田县交通运输局</t>
  </si>
  <si>
    <t>程昌国</t>
  </si>
  <si>
    <t>项目建成后，可改善和田县农村路网，提高交通便利条件，预计可使3421人受益，其中脱贫户（监测户）人口561人。</t>
  </si>
  <si>
    <t>653221-2024-SL-006</t>
  </si>
  <si>
    <t>新疆和田地区喀拉喀什河和田县色格孜库勒乡罕艾日克村段防洪工程</t>
  </si>
  <si>
    <t>2024.03-2024.06</t>
  </si>
  <si>
    <t>和田县</t>
  </si>
  <si>
    <t>建设规模及建设内容：新建防洪堤3.855km。</t>
  </si>
  <si>
    <t>和田县水利局</t>
  </si>
  <si>
    <t>卡哈尔</t>
  </si>
  <si>
    <t>通过本项目的建设，可保护当地耕地面积，保护色格孜库勒乡罕艾日克村群众安全。可使792人受益，其中脱贫户（监测户）428人。</t>
  </si>
  <si>
    <t>653221-2024-SL-019</t>
  </si>
  <si>
    <r>
      <rPr>
        <sz val="14"/>
        <rFont val="宋体"/>
        <charset val="134"/>
      </rPr>
      <t>和田县巴格其镇</t>
    </r>
    <r>
      <rPr>
        <sz val="14"/>
        <rFont val="Times New Roman"/>
        <charset val="134"/>
      </rPr>
      <t>2024</t>
    </r>
    <r>
      <rPr>
        <sz val="14"/>
        <rFont val="宋体"/>
        <charset val="134"/>
      </rPr>
      <t>年渠道防渗建设项目</t>
    </r>
  </si>
  <si>
    <t>产业发展类</t>
  </si>
  <si>
    <t>2024.05-2024.11</t>
  </si>
  <si>
    <t>和田县巴格其镇</t>
  </si>
  <si>
    <r>
      <rPr>
        <sz val="14"/>
        <rFont val="宋体"/>
        <charset val="134"/>
      </rPr>
      <t>建设内容：改扩建渠道</t>
    </r>
    <r>
      <rPr>
        <sz val="14"/>
        <rFont val="Times New Roman"/>
        <charset val="134"/>
      </rPr>
      <t>12.517km</t>
    </r>
    <r>
      <rPr>
        <sz val="14"/>
        <rFont val="宋体"/>
        <charset val="134"/>
      </rPr>
      <t>及配套渠系建筑物。</t>
    </r>
  </si>
  <si>
    <t>何建国</t>
  </si>
  <si>
    <t>项目建成后，可改善和田县农村路网，提高出行条件，预计可使3000人受益，其中脱贫户（监测户）人数为499人。</t>
  </si>
  <si>
    <t>653221-2024-CY-015</t>
  </si>
  <si>
    <t>和田县英阿瓦提乡标准化厂房电力提升改造项目</t>
  </si>
  <si>
    <t>2024.07-2024.12</t>
  </si>
  <si>
    <t>英阿瓦提乡</t>
  </si>
  <si>
    <t>建设内容:在厂区新建7台2500KVA变压器，共计1.75万KVA容量，配套供电专线和高低压配电柜及相关附属设施。</t>
  </si>
  <si>
    <t>和田县英阿瓦提乡人民政府</t>
  </si>
  <si>
    <t>关晋锋</t>
  </si>
  <si>
    <t>直接带动周边乡镇及本乡就业近20人，人均年增收2000元。</t>
  </si>
  <si>
    <t>653221-2024-CY-016</t>
  </si>
  <si>
    <t>和田县英阿瓦提乡大田拱棚及配套设施建设项目</t>
  </si>
  <si>
    <t>英阿瓦提乡吐如孜村</t>
  </si>
  <si>
    <r>
      <rPr>
        <sz val="14"/>
        <rFont val="宋体"/>
        <charset val="134"/>
      </rPr>
      <t>建设内容：建设大田拱棚及配套设施建设，新建大田拱棚</t>
    </r>
    <r>
      <rPr>
        <sz val="14"/>
        <rFont val="Times New Roman"/>
        <charset val="134"/>
      </rPr>
      <t>136</t>
    </r>
    <r>
      <rPr>
        <sz val="14"/>
        <rFont val="宋体"/>
        <charset val="134"/>
      </rPr>
      <t>座（</t>
    </r>
    <r>
      <rPr>
        <sz val="14"/>
        <rFont val="Times New Roman"/>
        <charset val="134"/>
      </rPr>
      <t>6</t>
    </r>
    <r>
      <rPr>
        <sz val="14"/>
        <rFont val="宋体"/>
        <charset val="134"/>
      </rPr>
      <t>米</t>
    </r>
    <r>
      <rPr>
        <sz val="14"/>
        <rFont val="Times New Roman"/>
        <charset val="134"/>
      </rPr>
      <t>×50</t>
    </r>
    <r>
      <rPr>
        <sz val="14"/>
        <rFont val="宋体"/>
        <charset val="134"/>
      </rPr>
      <t>米</t>
    </r>
    <r>
      <rPr>
        <sz val="14"/>
        <rFont val="Times New Roman"/>
        <charset val="134"/>
      </rPr>
      <t>/</t>
    </r>
    <r>
      <rPr>
        <sz val="14"/>
        <rFont val="宋体"/>
        <charset val="134"/>
      </rPr>
      <t>座），新建育苗棚</t>
    </r>
    <r>
      <rPr>
        <sz val="14"/>
        <rFont val="Times New Roman"/>
        <charset val="134"/>
      </rPr>
      <t>6</t>
    </r>
    <r>
      <rPr>
        <sz val="14"/>
        <rFont val="宋体"/>
        <charset val="134"/>
      </rPr>
      <t>座（</t>
    </r>
    <r>
      <rPr>
        <sz val="14"/>
        <rFont val="Times New Roman"/>
        <charset val="134"/>
      </rPr>
      <t>12</t>
    </r>
    <r>
      <rPr>
        <sz val="14"/>
        <rFont val="宋体"/>
        <charset val="134"/>
      </rPr>
      <t>米</t>
    </r>
    <r>
      <rPr>
        <sz val="14"/>
        <rFont val="Times New Roman"/>
        <charset val="134"/>
      </rPr>
      <t>×50</t>
    </r>
    <r>
      <rPr>
        <sz val="14"/>
        <rFont val="宋体"/>
        <charset val="134"/>
      </rPr>
      <t>米</t>
    </r>
    <r>
      <rPr>
        <sz val="14"/>
        <rFont val="Times New Roman"/>
        <charset val="134"/>
      </rPr>
      <t>/</t>
    </r>
    <r>
      <rPr>
        <sz val="14"/>
        <rFont val="宋体"/>
        <charset val="134"/>
      </rPr>
      <t>座），安装农田灌溉管道</t>
    </r>
    <r>
      <rPr>
        <sz val="14"/>
        <rFont val="Times New Roman"/>
        <charset val="134"/>
      </rPr>
      <t>1200</t>
    </r>
    <r>
      <rPr>
        <sz val="14"/>
        <rFont val="宋体"/>
        <charset val="134"/>
      </rPr>
      <t>米，</t>
    </r>
    <r>
      <rPr>
        <sz val="14"/>
        <rFont val="Times New Roman"/>
        <charset val="134"/>
      </rPr>
      <t>3</t>
    </r>
    <r>
      <rPr>
        <sz val="14"/>
        <rFont val="宋体"/>
        <charset val="134"/>
      </rPr>
      <t>台变压器（</t>
    </r>
    <r>
      <rPr>
        <sz val="14"/>
        <rFont val="Times New Roman"/>
        <charset val="134"/>
      </rPr>
      <t>100KVA/</t>
    </r>
    <r>
      <rPr>
        <sz val="14"/>
        <rFont val="宋体"/>
        <charset val="134"/>
      </rPr>
      <t>座）及供水配套，可直接带动本乡及周边乡镇就业</t>
    </r>
    <r>
      <rPr>
        <sz val="14"/>
        <rFont val="Times New Roman"/>
        <charset val="134"/>
      </rPr>
      <t>80</t>
    </r>
    <r>
      <rPr>
        <sz val="14"/>
        <rFont val="宋体"/>
        <charset val="134"/>
      </rPr>
      <t>人。</t>
    </r>
  </si>
  <si>
    <t>可发展壮大吐如孜村村集体经济，可成为新城及周边乡镇，乃至和田市区的“菜篮子”基地,还可带动新城的文旅产业，增加人气，直接带动周边乡镇及本乡就业近80人，人均年增收2000元。</t>
  </si>
  <si>
    <t>653221-2024-CY-017</t>
  </si>
  <si>
    <t>和田县阿瓦提乡农贸市场提升改造项目</t>
  </si>
  <si>
    <t>阿瓦提乡什旁村</t>
  </si>
  <si>
    <r>
      <rPr>
        <sz val="14"/>
        <rFont val="宋体"/>
        <charset val="134"/>
      </rPr>
      <t>建设内容：新建</t>
    </r>
    <r>
      <rPr>
        <sz val="14"/>
        <rFont val="Times New Roman"/>
        <charset val="134"/>
      </rPr>
      <t>18×60m</t>
    </r>
    <r>
      <rPr>
        <sz val="14"/>
        <rFont val="宋体"/>
        <charset val="134"/>
      </rPr>
      <t>交易棚</t>
    </r>
    <r>
      <rPr>
        <sz val="14"/>
        <rFont val="Times New Roman"/>
        <charset val="134"/>
      </rPr>
      <t>5</t>
    </r>
    <r>
      <rPr>
        <sz val="14"/>
        <rFont val="宋体"/>
        <charset val="134"/>
      </rPr>
      <t>个、</t>
    </r>
    <r>
      <rPr>
        <sz val="14"/>
        <rFont val="Times New Roman"/>
        <charset val="134"/>
      </rPr>
      <t>13×50m</t>
    </r>
    <r>
      <rPr>
        <sz val="14"/>
        <rFont val="宋体"/>
        <charset val="134"/>
      </rPr>
      <t>交易棚</t>
    </r>
    <r>
      <rPr>
        <sz val="14"/>
        <rFont val="Times New Roman"/>
        <charset val="134"/>
      </rPr>
      <t>4</t>
    </r>
    <r>
      <rPr>
        <sz val="14"/>
        <rFont val="宋体"/>
        <charset val="134"/>
      </rPr>
      <t>个，新建餐饮区</t>
    </r>
    <r>
      <rPr>
        <sz val="14"/>
        <rFont val="Times New Roman"/>
        <charset val="134"/>
      </rPr>
      <t>20</t>
    </r>
    <r>
      <rPr>
        <sz val="14"/>
        <rFont val="宋体"/>
        <charset val="134"/>
      </rPr>
      <t>间（</t>
    </r>
    <r>
      <rPr>
        <sz val="14"/>
        <rFont val="Times New Roman"/>
        <charset val="134"/>
      </rPr>
      <t>16</t>
    </r>
    <r>
      <rPr>
        <sz val="14"/>
        <rFont val="宋体"/>
        <charset val="134"/>
      </rPr>
      <t>㎡</t>
    </r>
    <r>
      <rPr>
        <sz val="14"/>
        <rFont val="Times New Roman"/>
        <charset val="134"/>
      </rPr>
      <t>/</t>
    </r>
    <r>
      <rPr>
        <sz val="14"/>
        <rFont val="宋体"/>
        <charset val="134"/>
      </rPr>
      <t>间），地面硬化</t>
    </r>
    <r>
      <rPr>
        <sz val="14"/>
        <rFont val="Times New Roman"/>
        <charset val="134"/>
      </rPr>
      <t>20000</t>
    </r>
    <r>
      <rPr>
        <sz val="14"/>
        <rFont val="宋体"/>
        <charset val="134"/>
      </rPr>
      <t>㎡，及消防、围栏等附属设施。</t>
    </r>
  </si>
  <si>
    <t>和田县阿瓦提乡人民政府</t>
  </si>
  <si>
    <t>冶君</t>
  </si>
  <si>
    <t>通过对农贸市场的全面改造提升，吸引更多消费者，提高市场交易额，预计日平均人流量8000人次左右。摊位租金收入预计40万/年。项目建成后产权归阿瓦提乡人民政府所属，委托第三方运营，提供稳定就业岗位（餐饮区商铺、保洁、安保等）约260人。</t>
  </si>
  <si>
    <t>653221-2024-LY-011</t>
  </si>
  <si>
    <t>和田县群众治沙配套设施建设项目</t>
  </si>
  <si>
    <t>2024.07-2025.07</t>
  </si>
  <si>
    <t>塔瓦库勒乡，阿瓦提乡，色格孜库勒乡，吾宗肖乡</t>
  </si>
  <si>
    <t>建设内容：群众治沙区域建设简易砂石路100公里，建设242套15kw光伏等配套设施。</t>
  </si>
  <si>
    <t>和田县林草局</t>
  </si>
  <si>
    <t>李柱海</t>
  </si>
  <si>
    <t>通过配套道路和光伏设施，带动350户农民承包防沙治沙用地约4万亩发展肉苁蓉产业，提高农户收入。</t>
  </si>
  <si>
    <t>653221-2024-LY-012</t>
  </si>
  <si>
    <t>和田县于阗南山昆仑文化旅游配套建设项目</t>
  </si>
  <si>
    <t>喀什塔什乡</t>
  </si>
  <si>
    <t>建设内容：在寿比南山打卡点修建游步道及平台、标志标牌、宣传牌以及相关配套设施。</t>
  </si>
  <si>
    <t>和田县文旅局</t>
  </si>
  <si>
    <t>马世民</t>
  </si>
  <si>
    <t>该项目的实施可以吸引广大游客前往喀什塔什乡观光、旅游，既能增加当地群众的收入，又能在无形中铸牢中华民族共同体意识。</t>
  </si>
  <si>
    <t>653221-2024-JT-002</t>
  </si>
  <si>
    <t>和田县村级老旧路改造工程建设项目</t>
  </si>
  <si>
    <t>和田县巴格其镇、拉依喀乡、罕艾日克镇、塔瓦库勒乡、阿瓦提乡、吾宗肖乡</t>
  </si>
  <si>
    <t>建设规模及建设内容：改建四级道路80公里，路基宽路宽7.5/7.0/6.5/6.0/5.5/5.0/4.5/4.0m,路面宽路面宽度为7.0/6.5/6.0/5.5/5.0/4.5/4.0/3.5m。包括路面、路基、桥涵及防护。</t>
  </si>
  <si>
    <t>项目建成后，可改善和田县农村路网，提高出行条件，预计可使3415人受益，其中脱贫户（监测户）人数为599人。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</si>
</sst>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4">
    <font>
      <sz val="11"/>
      <color theme="1"/>
      <name val="宋体"/>
      <charset val="134"/>
      <scheme val="minor"/>
    </font>
    <font>
      <sz val="11"/>
      <name val="方正小标宋简体"/>
      <charset val="134"/>
    </font>
    <font>
      <sz val="12"/>
      <name val="宋体"/>
      <charset val="134"/>
    </font>
    <font>
      <b/>
      <sz val="16"/>
      <name val="宋体"/>
      <charset val="134"/>
      <scheme val="minor"/>
    </font>
    <font>
      <b/>
      <sz val="14"/>
      <name val="宋体"/>
      <charset val="134"/>
      <scheme val="major"/>
    </font>
    <font>
      <sz val="14"/>
      <name val="方正公文楷体"/>
      <charset val="134"/>
    </font>
    <font>
      <sz val="14"/>
      <name val="宋体"/>
      <charset val="134"/>
      <scheme val="minor"/>
    </font>
    <font>
      <sz val="11"/>
      <name val="Times New Roman"/>
      <charset val="134"/>
    </font>
    <font>
      <sz val="11"/>
      <name val="宋体"/>
      <charset val="134"/>
      <scheme val="minor"/>
    </font>
    <font>
      <sz val="11"/>
      <name val="宋体"/>
      <charset val="134"/>
    </font>
    <font>
      <sz val="36"/>
      <name val="方正小标宋简体"/>
      <charset val="134"/>
    </font>
    <font>
      <b/>
      <sz val="16"/>
      <name val="宋体"/>
      <charset val="134"/>
      <scheme val="major"/>
    </font>
    <font>
      <sz val="14"/>
      <name val="Times New Roman"/>
      <charset val="134"/>
    </font>
    <font>
      <sz val="14"/>
      <name val="宋体"/>
      <charset val="134"/>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3" borderId="11" applyNumberFormat="0" applyAlignment="0" applyProtection="0">
      <alignment vertical="center"/>
    </xf>
    <xf numFmtId="0" fontId="24" fillId="4" borderId="12" applyNumberFormat="0" applyAlignment="0" applyProtection="0">
      <alignment vertical="center"/>
    </xf>
    <xf numFmtId="0" fontId="25" fillId="4" borderId="11" applyNumberFormat="0" applyAlignment="0" applyProtection="0">
      <alignment vertical="center"/>
    </xf>
    <xf numFmtId="0" fontId="26" fillId="5" borderId="13" applyNumberFormat="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xf numFmtId="0" fontId="6" fillId="0" borderId="0" xfId="0" applyFont="1" applyFill="1" applyAlignment="1"/>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176" fontId="7" fillId="0" borderId="0" xfId="0" applyNumberFormat="1" applyFont="1" applyFill="1" applyAlignment="1">
      <alignment horizontal="center" vertical="center" wrapText="1"/>
    </xf>
    <xf numFmtId="0" fontId="8" fillId="0" borderId="0" xfId="0" applyFont="1" applyFill="1" applyAlignment="1"/>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176" fontId="2" fillId="0" borderId="0" xfId="0" applyNumberFormat="1" applyFont="1" applyFill="1" applyBorder="1" applyAlignment="1">
      <alignment horizontal="center" vertical="center" wrapText="1"/>
    </xf>
    <xf numFmtId="176" fontId="14" fillId="0" borderId="0" xfId="0" applyNumberFormat="1" applyFont="1" applyFill="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1" xfId="0" applyNumberFormat="1" applyFont="1" applyFill="1" applyBorder="1" applyAlignment="1">
      <alignment vertical="center" wrapText="1"/>
    </xf>
    <xf numFmtId="0" fontId="3"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9</xdr:row>
      <xdr:rowOff>0</xdr:rowOff>
    </xdr:from>
    <xdr:to>
      <xdr:col>7</xdr:col>
      <xdr:colOff>79375</xdr:colOff>
      <xdr:row>9</xdr:row>
      <xdr:rowOff>739775</xdr:rowOff>
    </xdr:to>
    <xdr:sp>
      <xdr:nvSpPr>
        <xdr:cNvPr id="2" name="Text Box 9540"/>
        <xdr:cNvSpPr txBox="1"/>
      </xdr:nvSpPr>
      <xdr:spPr>
        <a:xfrm>
          <a:off x="7116445" y="6667500"/>
          <a:ext cx="79375" cy="739775"/>
        </a:xfrm>
        <a:prstGeom prst="rect">
          <a:avLst/>
        </a:prstGeom>
        <a:noFill/>
        <a:ln w="9525">
          <a:noFill/>
        </a:ln>
      </xdr:spPr>
    </xdr:sp>
    <xdr:clientData/>
  </xdr:twoCellAnchor>
  <xdr:twoCellAnchor editAs="oneCell">
    <xdr:from>
      <xdr:col>7</xdr:col>
      <xdr:colOff>0</xdr:colOff>
      <xdr:row>9</xdr:row>
      <xdr:rowOff>0</xdr:rowOff>
    </xdr:from>
    <xdr:to>
      <xdr:col>7</xdr:col>
      <xdr:colOff>79375</xdr:colOff>
      <xdr:row>9</xdr:row>
      <xdr:rowOff>787400</xdr:rowOff>
    </xdr:to>
    <xdr:sp>
      <xdr:nvSpPr>
        <xdr:cNvPr id="3" name="Text Box 9540"/>
        <xdr:cNvSpPr txBox="1"/>
      </xdr:nvSpPr>
      <xdr:spPr>
        <a:xfrm>
          <a:off x="7116445" y="6667500"/>
          <a:ext cx="79375" cy="787400"/>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541655</xdr:rowOff>
    </xdr:to>
    <xdr:sp>
      <xdr:nvSpPr>
        <xdr:cNvPr id="4" name="Text Box 9540"/>
        <xdr:cNvSpPr txBox="1"/>
      </xdr:nvSpPr>
      <xdr:spPr>
        <a:xfrm>
          <a:off x="5766435" y="6667500"/>
          <a:ext cx="79375" cy="541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541655</xdr:rowOff>
    </xdr:to>
    <xdr:sp>
      <xdr:nvSpPr>
        <xdr:cNvPr id="5" name="Text Box 9540"/>
        <xdr:cNvSpPr txBox="1"/>
      </xdr:nvSpPr>
      <xdr:spPr>
        <a:xfrm>
          <a:off x="5766435" y="6667500"/>
          <a:ext cx="79375" cy="541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541655</xdr:rowOff>
    </xdr:to>
    <xdr:sp>
      <xdr:nvSpPr>
        <xdr:cNvPr id="6" name="Text Box 9540"/>
        <xdr:cNvSpPr txBox="1"/>
      </xdr:nvSpPr>
      <xdr:spPr>
        <a:xfrm>
          <a:off x="5766435" y="6667500"/>
          <a:ext cx="79375" cy="541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541655</xdr:rowOff>
    </xdr:to>
    <xdr:sp>
      <xdr:nvSpPr>
        <xdr:cNvPr id="7" name="Text Box 9540"/>
        <xdr:cNvSpPr txBox="1"/>
      </xdr:nvSpPr>
      <xdr:spPr>
        <a:xfrm>
          <a:off x="5766435" y="6667500"/>
          <a:ext cx="79375" cy="541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541655</xdr:rowOff>
    </xdr:to>
    <xdr:sp>
      <xdr:nvSpPr>
        <xdr:cNvPr id="8" name="Text Box 9540"/>
        <xdr:cNvSpPr txBox="1"/>
      </xdr:nvSpPr>
      <xdr:spPr>
        <a:xfrm>
          <a:off x="5766435" y="6667500"/>
          <a:ext cx="79375" cy="541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541655</xdr:rowOff>
    </xdr:to>
    <xdr:sp>
      <xdr:nvSpPr>
        <xdr:cNvPr id="9" name="Text Box 9540"/>
        <xdr:cNvSpPr txBox="1"/>
      </xdr:nvSpPr>
      <xdr:spPr>
        <a:xfrm>
          <a:off x="5766435" y="6667500"/>
          <a:ext cx="79375" cy="541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541655</xdr:rowOff>
    </xdr:to>
    <xdr:sp>
      <xdr:nvSpPr>
        <xdr:cNvPr id="10" name="Text Box 9540"/>
        <xdr:cNvSpPr txBox="1"/>
      </xdr:nvSpPr>
      <xdr:spPr>
        <a:xfrm>
          <a:off x="5766435" y="6667500"/>
          <a:ext cx="79375" cy="541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541655</xdr:rowOff>
    </xdr:to>
    <xdr:sp>
      <xdr:nvSpPr>
        <xdr:cNvPr id="11" name="Text Box 9540"/>
        <xdr:cNvSpPr txBox="1"/>
      </xdr:nvSpPr>
      <xdr:spPr>
        <a:xfrm>
          <a:off x="5766435" y="6667500"/>
          <a:ext cx="79375" cy="541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541655</xdr:rowOff>
    </xdr:to>
    <xdr:sp>
      <xdr:nvSpPr>
        <xdr:cNvPr id="12" name="Text Box 9540"/>
        <xdr:cNvSpPr txBox="1"/>
      </xdr:nvSpPr>
      <xdr:spPr>
        <a:xfrm>
          <a:off x="5766435" y="6667500"/>
          <a:ext cx="79375" cy="541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541655</xdr:rowOff>
    </xdr:to>
    <xdr:sp>
      <xdr:nvSpPr>
        <xdr:cNvPr id="13" name="Text Box 9540"/>
        <xdr:cNvSpPr txBox="1"/>
      </xdr:nvSpPr>
      <xdr:spPr>
        <a:xfrm>
          <a:off x="5766435" y="6667500"/>
          <a:ext cx="79375" cy="541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541655</xdr:rowOff>
    </xdr:to>
    <xdr:sp>
      <xdr:nvSpPr>
        <xdr:cNvPr id="14" name="Text Box 9540"/>
        <xdr:cNvSpPr txBox="1"/>
      </xdr:nvSpPr>
      <xdr:spPr>
        <a:xfrm>
          <a:off x="5766435" y="6667500"/>
          <a:ext cx="79375" cy="541655"/>
        </a:xfrm>
        <a:prstGeom prst="rect">
          <a:avLst/>
        </a:prstGeom>
        <a:noFill/>
        <a:ln w="9525">
          <a:noFill/>
        </a:ln>
      </xdr:spPr>
    </xdr:sp>
    <xdr:clientData/>
  </xdr:twoCellAnchor>
  <xdr:twoCellAnchor editAs="oneCell">
    <xdr:from>
      <xdr:col>7</xdr:col>
      <xdr:colOff>0</xdr:colOff>
      <xdr:row>9</xdr:row>
      <xdr:rowOff>0</xdr:rowOff>
    </xdr:from>
    <xdr:to>
      <xdr:col>7</xdr:col>
      <xdr:colOff>79375</xdr:colOff>
      <xdr:row>9</xdr:row>
      <xdr:rowOff>739775</xdr:rowOff>
    </xdr:to>
    <xdr:sp>
      <xdr:nvSpPr>
        <xdr:cNvPr id="15" name="Text Box 9540"/>
        <xdr:cNvSpPr txBox="1"/>
      </xdr:nvSpPr>
      <xdr:spPr>
        <a:xfrm>
          <a:off x="7116445" y="6667500"/>
          <a:ext cx="79375" cy="739775"/>
        </a:xfrm>
        <a:prstGeom prst="rect">
          <a:avLst/>
        </a:prstGeom>
        <a:noFill/>
        <a:ln w="9525">
          <a:noFill/>
        </a:ln>
      </xdr:spPr>
    </xdr:sp>
    <xdr:clientData/>
  </xdr:twoCellAnchor>
  <xdr:twoCellAnchor editAs="oneCell">
    <xdr:from>
      <xdr:col>7</xdr:col>
      <xdr:colOff>0</xdr:colOff>
      <xdr:row>9</xdr:row>
      <xdr:rowOff>0</xdr:rowOff>
    </xdr:from>
    <xdr:to>
      <xdr:col>7</xdr:col>
      <xdr:colOff>79375</xdr:colOff>
      <xdr:row>9</xdr:row>
      <xdr:rowOff>739775</xdr:rowOff>
    </xdr:to>
    <xdr:sp>
      <xdr:nvSpPr>
        <xdr:cNvPr id="16" name="Text Box 9540"/>
        <xdr:cNvSpPr txBox="1"/>
      </xdr:nvSpPr>
      <xdr:spPr>
        <a:xfrm>
          <a:off x="7116445" y="6667500"/>
          <a:ext cx="79375" cy="7397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694055</xdr:rowOff>
    </xdr:to>
    <xdr:sp>
      <xdr:nvSpPr>
        <xdr:cNvPr id="17" name="Text Box 9540"/>
        <xdr:cNvSpPr txBox="1"/>
      </xdr:nvSpPr>
      <xdr:spPr>
        <a:xfrm>
          <a:off x="5766435" y="6667500"/>
          <a:ext cx="79375" cy="6940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694055</xdr:rowOff>
    </xdr:to>
    <xdr:sp>
      <xdr:nvSpPr>
        <xdr:cNvPr id="18" name="Text Box 9540"/>
        <xdr:cNvSpPr txBox="1"/>
      </xdr:nvSpPr>
      <xdr:spPr>
        <a:xfrm>
          <a:off x="5766435" y="6667500"/>
          <a:ext cx="79375" cy="6940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694055</xdr:rowOff>
    </xdr:to>
    <xdr:sp>
      <xdr:nvSpPr>
        <xdr:cNvPr id="19" name="Text Box 9540"/>
        <xdr:cNvSpPr txBox="1"/>
      </xdr:nvSpPr>
      <xdr:spPr>
        <a:xfrm>
          <a:off x="5766435" y="6667500"/>
          <a:ext cx="79375" cy="6940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694055</xdr:rowOff>
    </xdr:to>
    <xdr:sp>
      <xdr:nvSpPr>
        <xdr:cNvPr id="20" name="Text Box 9540"/>
        <xdr:cNvSpPr txBox="1"/>
      </xdr:nvSpPr>
      <xdr:spPr>
        <a:xfrm>
          <a:off x="5766435" y="6667500"/>
          <a:ext cx="79375" cy="6940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694055</xdr:rowOff>
    </xdr:to>
    <xdr:sp>
      <xdr:nvSpPr>
        <xdr:cNvPr id="21" name="Text Box 9540"/>
        <xdr:cNvSpPr txBox="1"/>
      </xdr:nvSpPr>
      <xdr:spPr>
        <a:xfrm>
          <a:off x="5766435" y="6667500"/>
          <a:ext cx="79375" cy="6940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694055</xdr:rowOff>
    </xdr:to>
    <xdr:sp>
      <xdr:nvSpPr>
        <xdr:cNvPr id="22" name="Text Box 9540"/>
        <xdr:cNvSpPr txBox="1"/>
      </xdr:nvSpPr>
      <xdr:spPr>
        <a:xfrm>
          <a:off x="5766435" y="6667500"/>
          <a:ext cx="79375" cy="6940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694055</xdr:rowOff>
    </xdr:to>
    <xdr:sp>
      <xdr:nvSpPr>
        <xdr:cNvPr id="23" name="Text Box 9540"/>
        <xdr:cNvSpPr txBox="1"/>
      </xdr:nvSpPr>
      <xdr:spPr>
        <a:xfrm>
          <a:off x="5766435" y="6667500"/>
          <a:ext cx="79375" cy="6940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694055</xdr:rowOff>
    </xdr:to>
    <xdr:sp>
      <xdr:nvSpPr>
        <xdr:cNvPr id="24" name="Text Box 9540"/>
        <xdr:cNvSpPr txBox="1"/>
      </xdr:nvSpPr>
      <xdr:spPr>
        <a:xfrm>
          <a:off x="5766435" y="6667500"/>
          <a:ext cx="79375" cy="6940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694055</xdr:rowOff>
    </xdr:to>
    <xdr:sp>
      <xdr:nvSpPr>
        <xdr:cNvPr id="25" name="Text Box 9540"/>
        <xdr:cNvSpPr txBox="1"/>
      </xdr:nvSpPr>
      <xdr:spPr>
        <a:xfrm>
          <a:off x="5766435" y="6667500"/>
          <a:ext cx="79375" cy="6940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694055</xdr:rowOff>
    </xdr:to>
    <xdr:sp>
      <xdr:nvSpPr>
        <xdr:cNvPr id="26" name="Text Box 9540"/>
        <xdr:cNvSpPr txBox="1"/>
      </xdr:nvSpPr>
      <xdr:spPr>
        <a:xfrm>
          <a:off x="5766435" y="6667500"/>
          <a:ext cx="79375" cy="6940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694055</xdr:rowOff>
    </xdr:to>
    <xdr:sp>
      <xdr:nvSpPr>
        <xdr:cNvPr id="27" name="Text Box 9540"/>
        <xdr:cNvSpPr txBox="1"/>
      </xdr:nvSpPr>
      <xdr:spPr>
        <a:xfrm>
          <a:off x="5766435" y="6667500"/>
          <a:ext cx="79375" cy="69405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1</xdr:row>
      <xdr:rowOff>473075</xdr:rowOff>
    </xdr:to>
    <xdr:sp>
      <xdr:nvSpPr>
        <xdr:cNvPr id="28" name="Text Box 9540"/>
        <xdr:cNvSpPr txBox="1"/>
      </xdr:nvSpPr>
      <xdr:spPr>
        <a:xfrm>
          <a:off x="7116445" y="0"/>
          <a:ext cx="79375" cy="73977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1</xdr:row>
      <xdr:rowOff>473075</xdr:rowOff>
    </xdr:to>
    <xdr:sp>
      <xdr:nvSpPr>
        <xdr:cNvPr id="29" name="Text Box 9540"/>
        <xdr:cNvSpPr txBox="1"/>
      </xdr:nvSpPr>
      <xdr:spPr>
        <a:xfrm>
          <a:off x="7116445" y="0"/>
          <a:ext cx="79375" cy="7397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694055</xdr:rowOff>
    </xdr:to>
    <xdr:sp>
      <xdr:nvSpPr>
        <xdr:cNvPr id="30" name="Text Box 9540"/>
        <xdr:cNvSpPr txBox="1"/>
      </xdr:nvSpPr>
      <xdr:spPr>
        <a:xfrm>
          <a:off x="5766435" y="6667500"/>
          <a:ext cx="79375" cy="6940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694055</xdr:rowOff>
    </xdr:to>
    <xdr:sp>
      <xdr:nvSpPr>
        <xdr:cNvPr id="31" name="Text Box 9540"/>
        <xdr:cNvSpPr txBox="1"/>
      </xdr:nvSpPr>
      <xdr:spPr>
        <a:xfrm>
          <a:off x="5766435" y="6667500"/>
          <a:ext cx="79375" cy="6940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694055</xdr:rowOff>
    </xdr:to>
    <xdr:sp>
      <xdr:nvSpPr>
        <xdr:cNvPr id="32" name="Text Box 9540"/>
        <xdr:cNvSpPr txBox="1"/>
      </xdr:nvSpPr>
      <xdr:spPr>
        <a:xfrm>
          <a:off x="5766435" y="6667500"/>
          <a:ext cx="79375" cy="6940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694055</xdr:rowOff>
    </xdr:to>
    <xdr:sp>
      <xdr:nvSpPr>
        <xdr:cNvPr id="33" name="Text Box 9540"/>
        <xdr:cNvSpPr txBox="1"/>
      </xdr:nvSpPr>
      <xdr:spPr>
        <a:xfrm>
          <a:off x="5766435" y="6667500"/>
          <a:ext cx="79375" cy="6940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694055</xdr:rowOff>
    </xdr:to>
    <xdr:sp>
      <xdr:nvSpPr>
        <xdr:cNvPr id="34" name="Text Box 9540"/>
        <xdr:cNvSpPr txBox="1"/>
      </xdr:nvSpPr>
      <xdr:spPr>
        <a:xfrm>
          <a:off x="5766435" y="6667500"/>
          <a:ext cx="79375" cy="6940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694055</xdr:rowOff>
    </xdr:to>
    <xdr:sp>
      <xdr:nvSpPr>
        <xdr:cNvPr id="35" name="Text Box 9540"/>
        <xdr:cNvSpPr txBox="1"/>
      </xdr:nvSpPr>
      <xdr:spPr>
        <a:xfrm>
          <a:off x="5766435" y="6667500"/>
          <a:ext cx="79375" cy="6940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694055</xdr:rowOff>
    </xdr:to>
    <xdr:sp>
      <xdr:nvSpPr>
        <xdr:cNvPr id="36" name="Text Box 9540"/>
        <xdr:cNvSpPr txBox="1"/>
      </xdr:nvSpPr>
      <xdr:spPr>
        <a:xfrm>
          <a:off x="5766435" y="6667500"/>
          <a:ext cx="79375" cy="6940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694055</xdr:rowOff>
    </xdr:to>
    <xdr:sp>
      <xdr:nvSpPr>
        <xdr:cNvPr id="37" name="Text Box 9540"/>
        <xdr:cNvSpPr txBox="1"/>
      </xdr:nvSpPr>
      <xdr:spPr>
        <a:xfrm>
          <a:off x="5766435" y="6667500"/>
          <a:ext cx="79375" cy="6940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694055</xdr:rowOff>
    </xdr:to>
    <xdr:sp>
      <xdr:nvSpPr>
        <xdr:cNvPr id="38" name="Text Box 9540"/>
        <xdr:cNvSpPr txBox="1"/>
      </xdr:nvSpPr>
      <xdr:spPr>
        <a:xfrm>
          <a:off x="5766435" y="6667500"/>
          <a:ext cx="79375" cy="6940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694055</xdr:rowOff>
    </xdr:to>
    <xdr:sp>
      <xdr:nvSpPr>
        <xdr:cNvPr id="39" name="Text Box 9540"/>
        <xdr:cNvSpPr txBox="1"/>
      </xdr:nvSpPr>
      <xdr:spPr>
        <a:xfrm>
          <a:off x="5766435" y="6667500"/>
          <a:ext cx="79375" cy="6940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694055</xdr:rowOff>
    </xdr:to>
    <xdr:sp>
      <xdr:nvSpPr>
        <xdr:cNvPr id="40" name="Text Box 9540"/>
        <xdr:cNvSpPr txBox="1"/>
      </xdr:nvSpPr>
      <xdr:spPr>
        <a:xfrm>
          <a:off x="5766435" y="6667500"/>
          <a:ext cx="79375" cy="694055"/>
        </a:xfrm>
        <a:prstGeom prst="rect">
          <a:avLst/>
        </a:prstGeom>
        <a:noFill/>
        <a:ln w="9525">
          <a:noFill/>
        </a:ln>
      </xdr:spPr>
    </xdr:sp>
    <xdr:clientData/>
  </xdr:twoCellAnchor>
  <xdr:twoCellAnchor editAs="oneCell">
    <xdr:from>
      <xdr:col>7</xdr:col>
      <xdr:colOff>0</xdr:colOff>
      <xdr:row>9</xdr:row>
      <xdr:rowOff>0</xdr:rowOff>
    </xdr:from>
    <xdr:to>
      <xdr:col>7</xdr:col>
      <xdr:colOff>79375</xdr:colOff>
      <xdr:row>9</xdr:row>
      <xdr:rowOff>692150</xdr:rowOff>
    </xdr:to>
    <xdr:sp>
      <xdr:nvSpPr>
        <xdr:cNvPr id="41" name="Text Box 9540"/>
        <xdr:cNvSpPr txBox="1"/>
      </xdr:nvSpPr>
      <xdr:spPr>
        <a:xfrm>
          <a:off x="7116445" y="6667500"/>
          <a:ext cx="79375" cy="692150"/>
        </a:xfrm>
        <a:prstGeom prst="rect">
          <a:avLst/>
        </a:prstGeom>
        <a:noFill/>
        <a:ln w="9525">
          <a:noFill/>
        </a:ln>
      </xdr:spPr>
    </xdr:sp>
    <xdr:clientData/>
  </xdr:twoCellAnchor>
  <xdr:twoCellAnchor editAs="oneCell">
    <xdr:from>
      <xdr:col>7</xdr:col>
      <xdr:colOff>0</xdr:colOff>
      <xdr:row>9</xdr:row>
      <xdr:rowOff>0</xdr:rowOff>
    </xdr:from>
    <xdr:to>
      <xdr:col>7</xdr:col>
      <xdr:colOff>79375</xdr:colOff>
      <xdr:row>9</xdr:row>
      <xdr:rowOff>692150</xdr:rowOff>
    </xdr:to>
    <xdr:sp>
      <xdr:nvSpPr>
        <xdr:cNvPr id="42" name="Text Box 9540"/>
        <xdr:cNvSpPr txBox="1"/>
      </xdr:nvSpPr>
      <xdr:spPr>
        <a:xfrm>
          <a:off x="7116445" y="6667500"/>
          <a:ext cx="79375" cy="692150"/>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739775</xdr:rowOff>
    </xdr:to>
    <xdr:sp>
      <xdr:nvSpPr>
        <xdr:cNvPr id="43" name="Text Box 9540"/>
        <xdr:cNvSpPr txBox="1"/>
      </xdr:nvSpPr>
      <xdr:spPr>
        <a:xfrm>
          <a:off x="7116445" y="5232400"/>
          <a:ext cx="79375" cy="73977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739775</xdr:rowOff>
    </xdr:to>
    <xdr:sp>
      <xdr:nvSpPr>
        <xdr:cNvPr id="44" name="Text Box 9540"/>
        <xdr:cNvSpPr txBox="1"/>
      </xdr:nvSpPr>
      <xdr:spPr>
        <a:xfrm>
          <a:off x="7116445" y="5232400"/>
          <a:ext cx="79375" cy="73977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6"/>
  <sheetViews>
    <sheetView tabSelected="1" view="pageBreakPreview" zoomScale="40" zoomScaleNormal="80" workbookViewId="0">
      <pane ySplit="6" topLeftCell="A7" activePane="bottomLeft" state="frozen"/>
      <selection/>
      <selection pane="bottomLeft" activeCell="P16" sqref="P16"/>
    </sheetView>
  </sheetViews>
  <sheetFormatPr defaultColWidth="9" defaultRowHeight="14"/>
  <cols>
    <col min="1" max="1" width="3.78181818181818" style="7" customWidth="1"/>
    <col min="2" max="2" width="12.9818181818182" style="7" customWidth="1"/>
    <col min="3" max="3" width="33.3818181818182" style="7" customWidth="1"/>
    <col min="4" max="4" width="9.78181818181818" style="7" customWidth="1"/>
    <col min="5" max="5" width="10.2272727272727" style="7" customWidth="1"/>
    <col min="6" max="6" width="12.4" style="7" customWidth="1"/>
    <col min="7" max="7" width="19.3272727272727" style="7" customWidth="1"/>
    <col min="8" max="8" width="94.0818181818182" style="8" customWidth="1"/>
    <col min="9" max="9" width="16.1363636363636" style="7" customWidth="1"/>
    <col min="10" max="10" width="15.9090909090909" style="7" customWidth="1"/>
    <col min="11" max="11" width="12.9454545454545" style="9" customWidth="1"/>
    <col min="12" max="12" width="11.5909090909091" style="9" customWidth="1"/>
    <col min="13" max="13" width="12.2636363636364" style="9" customWidth="1"/>
    <col min="14" max="14" width="9.99090909090909" style="9" customWidth="1"/>
    <col min="15" max="15" width="11.5909090909091" style="9" customWidth="1"/>
    <col min="16" max="16" width="57.0454545454545" style="10" customWidth="1"/>
    <col min="17" max="16384" width="9" style="10"/>
  </cols>
  <sheetData>
    <row r="1" ht="21" customHeight="1" spans="2:2">
      <c r="B1" s="11" t="s">
        <v>0</v>
      </c>
    </row>
    <row r="2" s="1" customFormat="1" ht="42" customHeight="1" spans="1:17">
      <c r="A2" s="12" t="s">
        <v>1</v>
      </c>
      <c r="B2" s="12"/>
      <c r="C2" s="12"/>
      <c r="D2" s="12"/>
      <c r="E2" s="12"/>
      <c r="F2" s="12"/>
      <c r="G2" s="12"/>
      <c r="H2" s="12"/>
      <c r="I2" s="12"/>
      <c r="J2" s="12"/>
      <c r="K2" s="12"/>
      <c r="L2" s="12"/>
      <c r="M2" s="12"/>
      <c r="N2" s="12"/>
      <c r="O2" s="12"/>
      <c r="Q2" s="2"/>
    </row>
    <row r="3" s="2" customFormat="1" ht="34" customHeight="1" spans="1:15">
      <c r="A3" s="13" t="s">
        <v>2</v>
      </c>
      <c r="B3" s="13"/>
      <c r="C3" s="13"/>
      <c r="D3" s="13"/>
      <c r="E3" s="13"/>
      <c r="F3" s="13"/>
      <c r="G3" s="14"/>
      <c r="H3" s="14"/>
      <c r="I3" s="14"/>
      <c r="J3" s="14"/>
      <c r="K3" s="26"/>
      <c r="L3" s="26"/>
      <c r="M3" s="27"/>
      <c r="N3" s="27"/>
      <c r="O3" s="27"/>
    </row>
    <row r="4" s="3" customFormat="1" ht="46" customHeight="1" spans="1:16">
      <c r="A4" s="15" t="s">
        <v>3</v>
      </c>
      <c r="B4" s="15" t="s">
        <v>4</v>
      </c>
      <c r="C4" s="15" t="s">
        <v>5</v>
      </c>
      <c r="D4" s="16" t="s">
        <v>6</v>
      </c>
      <c r="E4" s="15" t="s">
        <v>7</v>
      </c>
      <c r="F4" s="15" t="s">
        <v>8</v>
      </c>
      <c r="G4" s="15" t="s">
        <v>9</v>
      </c>
      <c r="H4" s="15" t="s">
        <v>10</v>
      </c>
      <c r="I4" s="15" t="s">
        <v>11</v>
      </c>
      <c r="J4" s="28" t="s">
        <v>12</v>
      </c>
      <c r="K4" s="28" t="s">
        <v>13</v>
      </c>
      <c r="L4" s="29" t="s">
        <v>14</v>
      </c>
      <c r="M4" s="29" t="s">
        <v>15</v>
      </c>
      <c r="N4" s="29" t="s">
        <v>16</v>
      </c>
      <c r="O4" s="29" t="s">
        <v>17</v>
      </c>
      <c r="P4" s="16" t="s">
        <v>18</v>
      </c>
    </row>
    <row r="5" s="3" customFormat="1" ht="53" customHeight="1" spans="1:16">
      <c r="A5" s="15"/>
      <c r="B5" s="15"/>
      <c r="C5" s="15"/>
      <c r="D5" s="17"/>
      <c r="E5" s="15"/>
      <c r="F5" s="15"/>
      <c r="G5" s="15"/>
      <c r="H5" s="15"/>
      <c r="I5" s="15"/>
      <c r="J5" s="30"/>
      <c r="K5" s="30"/>
      <c r="L5" s="29"/>
      <c r="M5" s="29"/>
      <c r="N5" s="29"/>
      <c r="O5" s="29"/>
      <c r="P5" s="17"/>
    </row>
    <row r="6" s="3" customFormat="1" ht="53" customHeight="1" spans="1:16">
      <c r="A6" s="15"/>
      <c r="B6" s="15"/>
      <c r="C6" s="15"/>
      <c r="D6" s="17"/>
      <c r="E6" s="15"/>
      <c r="F6" s="15"/>
      <c r="G6" s="15"/>
      <c r="H6" s="15"/>
      <c r="I6" s="15"/>
      <c r="J6" s="30"/>
      <c r="K6" s="30"/>
      <c r="L6" s="31"/>
      <c r="M6" s="29"/>
      <c r="N6" s="29"/>
      <c r="O6" s="29"/>
      <c r="P6" s="32"/>
    </row>
    <row r="7" s="4" customFormat="1" ht="27" customHeight="1" spans="1:16">
      <c r="A7" s="18" t="s">
        <v>19</v>
      </c>
      <c r="B7" s="19"/>
      <c r="C7" s="19"/>
      <c r="D7" s="20"/>
      <c r="E7" s="19"/>
      <c r="F7" s="19"/>
      <c r="G7" s="19"/>
      <c r="H7" s="20"/>
      <c r="I7" s="19"/>
      <c r="J7" s="33"/>
      <c r="K7" s="34">
        <f>SUBTOTAL(109,K8:K28)</f>
        <v>19699.91</v>
      </c>
      <c r="L7" s="34">
        <f>SUBTOTAL(109,L8:L28)</f>
        <v>12184</v>
      </c>
      <c r="M7" s="34">
        <f>SUBTOTAL(109,M8:M28)</f>
        <v>4903</v>
      </c>
      <c r="N7" s="34">
        <f>SUBTOTAL(109,N8:N28)</f>
        <v>281</v>
      </c>
      <c r="O7" s="34">
        <f>SUBTOTAL(109,O8:O28)</f>
        <v>7000</v>
      </c>
      <c r="P7" s="35"/>
    </row>
    <row r="8" s="5" customFormat="1" ht="136" customHeight="1" spans="1:16">
      <c r="A8" s="21">
        <v>1</v>
      </c>
      <c r="B8" s="21" t="s">
        <v>20</v>
      </c>
      <c r="C8" s="21" t="s">
        <v>21</v>
      </c>
      <c r="D8" s="21" t="s">
        <v>22</v>
      </c>
      <c r="E8" s="21" t="s">
        <v>23</v>
      </c>
      <c r="F8" s="21" t="s">
        <v>24</v>
      </c>
      <c r="G8" s="21" t="s">
        <v>25</v>
      </c>
      <c r="H8" s="22" t="s">
        <v>26</v>
      </c>
      <c r="I8" s="21" t="s">
        <v>27</v>
      </c>
      <c r="J8" s="21" t="s">
        <v>28</v>
      </c>
      <c r="K8" s="36">
        <v>4000</v>
      </c>
      <c r="L8" s="37">
        <f>M8+N8+O8</f>
        <v>2000</v>
      </c>
      <c r="M8" s="37"/>
      <c r="N8" s="37"/>
      <c r="O8" s="36">
        <v>2000</v>
      </c>
      <c r="P8" s="21" t="s">
        <v>29</v>
      </c>
    </row>
    <row r="9" s="5" customFormat="1" ht="113" customHeight="1" spans="1:16">
      <c r="A9" s="21">
        <v>2</v>
      </c>
      <c r="B9" s="21" t="s">
        <v>30</v>
      </c>
      <c r="C9" s="21" t="s">
        <v>31</v>
      </c>
      <c r="D9" s="21" t="s">
        <v>22</v>
      </c>
      <c r="E9" s="21" t="s">
        <v>23</v>
      </c>
      <c r="F9" s="21" t="s">
        <v>32</v>
      </c>
      <c r="G9" s="21" t="s">
        <v>33</v>
      </c>
      <c r="H9" s="22" t="s">
        <v>34</v>
      </c>
      <c r="I9" s="21" t="s">
        <v>35</v>
      </c>
      <c r="J9" s="21" t="s">
        <v>36</v>
      </c>
      <c r="K9" s="21">
        <v>4836.91</v>
      </c>
      <c r="L9" s="37">
        <f t="shared" ref="L9:L22" si="0">M9+N9+O9</f>
        <v>1000</v>
      </c>
      <c r="M9" s="37"/>
      <c r="N9" s="37"/>
      <c r="O9" s="37">
        <v>1000</v>
      </c>
      <c r="P9" s="21" t="s">
        <v>37</v>
      </c>
    </row>
    <row r="10" s="6" customFormat="1" ht="85" customHeight="1" spans="1:16">
      <c r="A10" s="21">
        <v>3</v>
      </c>
      <c r="B10" s="23" t="s">
        <v>38</v>
      </c>
      <c r="C10" s="24" t="s">
        <v>39</v>
      </c>
      <c r="D10" s="24" t="s">
        <v>40</v>
      </c>
      <c r="E10" s="24" t="s">
        <v>23</v>
      </c>
      <c r="F10" s="23" t="s">
        <v>41</v>
      </c>
      <c r="G10" s="24" t="s">
        <v>42</v>
      </c>
      <c r="H10" s="25" t="s">
        <v>43</v>
      </c>
      <c r="I10" s="24" t="s">
        <v>35</v>
      </c>
      <c r="J10" s="24" t="s">
        <v>44</v>
      </c>
      <c r="K10" s="23">
        <v>1380</v>
      </c>
      <c r="L10" s="37">
        <f t="shared" si="0"/>
        <v>980</v>
      </c>
      <c r="M10" s="38">
        <v>980</v>
      </c>
      <c r="N10" s="38"/>
      <c r="O10" s="38"/>
      <c r="P10" s="39" t="s">
        <v>45</v>
      </c>
    </row>
    <row r="11" s="6" customFormat="1" ht="87" customHeight="1" spans="1:16">
      <c r="A11" s="21">
        <v>4</v>
      </c>
      <c r="B11" s="23" t="s">
        <v>46</v>
      </c>
      <c r="C11" s="24" t="s">
        <v>47</v>
      </c>
      <c r="D11" s="24" t="s">
        <v>40</v>
      </c>
      <c r="E11" s="24" t="s">
        <v>23</v>
      </c>
      <c r="F11" s="23" t="s">
        <v>48</v>
      </c>
      <c r="G11" s="24" t="s">
        <v>49</v>
      </c>
      <c r="H11" s="25" t="s">
        <v>50</v>
      </c>
      <c r="I11" s="24" t="s">
        <v>51</v>
      </c>
      <c r="J11" s="24" t="s">
        <v>52</v>
      </c>
      <c r="K11" s="23">
        <v>526</v>
      </c>
      <c r="L11" s="37">
        <f t="shared" si="0"/>
        <v>526</v>
      </c>
      <c r="M11" s="38">
        <v>526</v>
      </c>
      <c r="N11" s="38"/>
      <c r="O11" s="38"/>
      <c r="P11" s="39" t="s">
        <v>53</v>
      </c>
    </row>
    <row r="12" s="6" customFormat="1" ht="98" customHeight="1" spans="1:16">
      <c r="A12" s="21">
        <v>5</v>
      </c>
      <c r="B12" s="23" t="s">
        <v>54</v>
      </c>
      <c r="C12" s="24" t="s">
        <v>55</v>
      </c>
      <c r="D12" s="24" t="s">
        <v>40</v>
      </c>
      <c r="E12" s="24" t="s">
        <v>23</v>
      </c>
      <c r="F12" s="23" t="s">
        <v>48</v>
      </c>
      <c r="G12" s="24" t="s">
        <v>56</v>
      </c>
      <c r="H12" s="25" t="s">
        <v>57</v>
      </c>
      <c r="I12" s="24" t="s">
        <v>51</v>
      </c>
      <c r="J12" s="24" t="s">
        <v>52</v>
      </c>
      <c r="K12" s="23">
        <v>500</v>
      </c>
      <c r="L12" s="37">
        <f t="shared" si="0"/>
        <v>500</v>
      </c>
      <c r="M12" s="38">
        <v>500</v>
      </c>
      <c r="N12" s="38"/>
      <c r="O12" s="38"/>
      <c r="P12" s="39" t="s">
        <v>58</v>
      </c>
    </row>
    <row r="13" s="6" customFormat="1" ht="133" customHeight="1" spans="1:16">
      <c r="A13" s="21">
        <v>6</v>
      </c>
      <c r="B13" s="23" t="s">
        <v>59</v>
      </c>
      <c r="C13" s="24" t="s">
        <v>60</v>
      </c>
      <c r="D13" s="24" t="s">
        <v>40</v>
      </c>
      <c r="E13" s="24" t="s">
        <v>23</v>
      </c>
      <c r="F13" s="23" t="s">
        <v>48</v>
      </c>
      <c r="G13" s="24" t="s">
        <v>61</v>
      </c>
      <c r="H13" s="25" t="s">
        <v>62</v>
      </c>
      <c r="I13" s="24" t="s">
        <v>63</v>
      </c>
      <c r="J13" s="24" t="s">
        <v>64</v>
      </c>
      <c r="K13" s="23">
        <v>1000</v>
      </c>
      <c r="L13" s="37">
        <f t="shared" si="0"/>
        <v>1000</v>
      </c>
      <c r="M13" s="38">
        <v>1000</v>
      </c>
      <c r="N13" s="38"/>
      <c r="O13" s="38"/>
      <c r="P13" s="39" t="s">
        <v>65</v>
      </c>
    </row>
    <row r="14" s="6" customFormat="1" ht="87" customHeight="1" spans="1:16">
      <c r="A14" s="21">
        <v>7</v>
      </c>
      <c r="B14" s="23" t="s">
        <v>66</v>
      </c>
      <c r="C14" s="24" t="s">
        <v>67</v>
      </c>
      <c r="D14" s="24" t="s">
        <v>40</v>
      </c>
      <c r="E14" s="24" t="s">
        <v>23</v>
      </c>
      <c r="F14" s="23" t="s">
        <v>68</v>
      </c>
      <c r="G14" s="24" t="s">
        <v>69</v>
      </c>
      <c r="H14" s="25" t="s">
        <v>70</v>
      </c>
      <c r="I14" s="24" t="s">
        <v>71</v>
      </c>
      <c r="J14" s="24" t="s">
        <v>72</v>
      </c>
      <c r="K14" s="23">
        <v>2176</v>
      </c>
      <c r="L14" s="37">
        <f t="shared" si="0"/>
        <v>1897</v>
      </c>
      <c r="M14" s="38">
        <v>1897</v>
      </c>
      <c r="N14" s="38"/>
      <c r="O14" s="38"/>
      <c r="P14" s="39" t="s">
        <v>73</v>
      </c>
    </row>
    <row r="15" s="6" customFormat="1" ht="87" customHeight="1" spans="1:16">
      <c r="A15" s="21">
        <v>8</v>
      </c>
      <c r="B15" s="23" t="s">
        <v>74</v>
      </c>
      <c r="C15" s="24" t="s">
        <v>75</v>
      </c>
      <c r="D15" s="24" t="s">
        <v>40</v>
      </c>
      <c r="E15" s="24" t="s">
        <v>23</v>
      </c>
      <c r="F15" s="23" t="s">
        <v>68</v>
      </c>
      <c r="G15" s="24" t="s">
        <v>76</v>
      </c>
      <c r="H15" s="25" t="s">
        <v>77</v>
      </c>
      <c r="I15" s="24" t="s">
        <v>78</v>
      </c>
      <c r="J15" s="24" t="s">
        <v>79</v>
      </c>
      <c r="K15" s="23">
        <v>281</v>
      </c>
      <c r="L15" s="37">
        <f t="shared" si="0"/>
        <v>281</v>
      </c>
      <c r="M15" s="38"/>
      <c r="N15" s="38">
        <v>281</v>
      </c>
      <c r="O15" s="38"/>
      <c r="P15" s="39" t="s">
        <v>80</v>
      </c>
    </row>
    <row r="16" s="6" customFormat="1" ht="87" customHeight="1" spans="1:16">
      <c r="A16" s="21">
        <v>9</v>
      </c>
      <c r="B16" s="23" t="s">
        <v>81</v>
      </c>
      <c r="C16" s="24" t="s">
        <v>82</v>
      </c>
      <c r="D16" s="24" t="s">
        <v>22</v>
      </c>
      <c r="E16" s="24" t="s">
        <v>23</v>
      </c>
      <c r="F16" s="23" t="s">
        <v>24</v>
      </c>
      <c r="G16" s="24" t="s">
        <v>83</v>
      </c>
      <c r="H16" s="25" t="s">
        <v>84</v>
      </c>
      <c r="I16" s="24" t="s">
        <v>27</v>
      </c>
      <c r="J16" s="24" t="s">
        <v>28</v>
      </c>
      <c r="K16" s="23">
        <v>5000</v>
      </c>
      <c r="L16" s="37">
        <f t="shared" si="0"/>
        <v>4000</v>
      </c>
      <c r="M16" s="38"/>
      <c r="N16" s="38"/>
      <c r="O16" s="38">
        <v>4000</v>
      </c>
      <c r="P16" s="40" t="s">
        <v>85</v>
      </c>
    </row>
  </sheetData>
  <autoFilter ref="A6:Q16">
    <extLst/>
  </autoFilter>
  <mergeCells count="21">
    <mergeCell ref="A2:N2"/>
    <mergeCell ref="A3:F3"/>
    <mergeCell ref="H3:J3"/>
    <mergeCell ref="M3:N3"/>
    <mergeCell ref="A7:J7"/>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dataValidations count="2">
    <dataValidation type="list" allowBlank="1" showInputMessage="1" showErrorMessage="1" sqref="D8 D9 D10 D11 D14 D15 D12:D13">
      <formula1>"产业发展类,就业类,乡村建设类,易地搬迁后扶类,巩固拓展脱贫攻坚成果类,其他类"</formula1>
    </dataValidation>
    <dataValidation type="list" allowBlank="1" showInputMessage="1" showErrorMessage="1" sqref="E8 E9 E15 E11:E14">
      <formula1>"新建,续建,改扩建"</formula1>
    </dataValidation>
  </dataValidations>
  <pageMargins left="0.590277777777778" right="0.196527777777778" top="0.393055555555556" bottom="0.393055555555556" header="0.298611111111111" footer="0.298611111111111"/>
  <pageSetup paperSize="8" scale="59" fitToHeight="0"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G13:M15"/>
  <sheetViews>
    <sheetView workbookViewId="0">
      <selection activeCell="J15" sqref="J15:L15"/>
    </sheetView>
  </sheetViews>
  <sheetFormatPr defaultColWidth="8.72727272727273" defaultRowHeight="14"/>
  <sheetData>
    <row r="13" spans="7:8">
      <c r="G13">
        <v>2138</v>
      </c>
      <c r="H13">
        <v>508</v>
      </c>
    </row>
    <row r="15" spans="10:13">
      <c r="J15">
        <v>28519.44</v>
      </c>
      <c r="L15">
        <v>3818</v>
      </c>
      <c r="M15">
        <v>281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5月27</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儿子娃娃</dc:creator>
  <cp:lastModifiedBy>Administrator</cp:lastModifiedBy>
  <dcterms:created xsi:type="dcterms:W3CDTF">2021-11-29T09:11:00Z</dcterms:created>
  <dcterms:modified xsi:type="dcterms:W3CDTF">2024-08-01T02:53:21Z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E09EAB257AC84DD09C30236B68B2B8A8</vt:lpwstr>
  </property>
  <property fmtid="{D5CDD505-2E9C-101B-9397-08002B2CF9AE}" pid="3" name="KSOProductBuildVer">
    <vt:lpwstr>2052-12.1.0.17147</vt:lpwstr>
  </property>
  <property fmtid="{D5CDD505-2E9C-101B-9397-08002B2CF9AE}" pid="4" name="KSOReadingLayout">
    <vt:bool>true</vt:bool>
  </property>
</Properties>
</file>