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3"/>
  </bookViews>
  <sheets>
    <sheet name="申报表" sheetId="2" r:id="rId1"/>
    <sheet name="5月监控表" sheetId="5" r:id="rId2"/>
    <sheet name="9月监控表" sheetId="6" r:id="rId3"/>
    <sheet name="自评表" sheetId="4" r:id="rId4"/>
  </sheets>
  <definedNames>
    <definedName name="_xlnm.Print_Area" localSheetId="0">申报表!$A$1:$I$22</definedName>
    <definedName name="_xlnm.Print_Area" localSheetId="3">自评表!$A$1:$K$24</definedName>
  </definedNames>
  <calcPr calcId="144525"/>
</workbook>
</file>

<file path=xl/sharedStrings.xml><?xml version="1.0" encoding="utf-8"?>
<sst xmlns="http://schemas.openxmlformats.org/spreadsheetml/2006/main" count="295" uniqueCount="107">
  <si>
    <t>绩效目标申报表</t>
  </si>
  <si>
    <t>（2020年度）</t>
  </si>
  <si>
    <t>项目名称</t>
  </si>
  <si>
    <t>和田县香菇扶贫产业园建设项目</t>
  </si>
  <si>
    <t>项目负责人及联系电话</t>
  </si>
  <si>
    <t>廖紫钦 18609037996</t>
  </si>
  <si>
    <t>主管部门</t>
  </si>
  <si>
    <t>和田县农业农村局</t>
  </si>
  <si>
    <t>实施单位</t>
  </si>
  <si>
    <t>和田县农业科技园区管委会</t>
  </si>
  <si>
    <t>资金情况
（万元）</t>
  </si>
  <si>
    <t>年度资金总额：</t>
  </si>
  <si>
    <t xml:space="preserve">       其中：财政拨款</t>
  </si>
  <si>
    <t xml:space="preserve">             其他资金</t>
  </si>
  <si>
    <t>总
体
目
标</t>
  </si>
  <si>
    <t>年度目标</t>
  </si>
  <si>
    <t>目标1：采购香菇菌棒生产设备17项。
目标2：项目受益带动贫困户就业人数不低于45人，带动增加贫困人口全年总收入1.8万元/人。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</si>
  <si>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</si>
  <si>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</si>
  <si>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</si>
  <si>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</si>
  <si>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</si>
  <si>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</si>
  <si>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</si>
  <si>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采购香菇菌棒生产设备种类数量</t>
  </si>
  <si>
    <t>17项</t>
  </si>
  <si>
    <t>质量指标</t>
  </si>
  <si>
    <t>项目验收合格率</t>
  </si>
  <si>
    <t>时效指标</t>
  </si>
  <si>
    <t>项目完工及时率</t>
  </si>
  <si>
    <t>项目开工时间</t>
  </si>
  <si>
    <t>项目完工时间</t>
  </si>
  <si>
    <t>成本指标</t>
  </si>
  <si>
    <t>设备采购费用</t>
  </si>
  <si>
    <t>≤3856.83万元</t>
  </si>
  <si>
    <t>其他费用</t>
  </si>
  <si>
    <t>≤34.28万元</t>
  </si>
  <si>
    <t>预备费</t>
  </si>
  <si>
    <t>≤108.89万元</t>
  </si>
  <si>
    <t>效益指标</t>
  </si>
  <si>
    <t>经济效益指标</t>
  </si>
  <si>
    <t>带动增加贫困人口全年总收入</t>
  </si>
  <si>
    <t>≥81万元</t>
  </si>
  <si>
    <t>社会效益
指标</t>
  </si>
  <si>
    <t>受益建档立卡贫困人口数</t>
  </si>
  <si>
    <t>≥45人</t>
  </si>
  <si>
    <t>可持续影响
指标</t>
  </si>
  <si>
    <t>项目受益年限</t>
  </si>
  <si>
    <t>≥5年</t>
  </si>
  <si>
    <t>满意度指标</t>
  </si>
  <si>
    <t>服务对象
满意度指标</t>
  </si>
  <si>
    <t>受益建档立卡贫困户满意度</t>
  </si>
  <si>
    <t>≥95%</t>
  </si>
  <si>
    <t>绩效运行监控表</t>
  </si>
  <si>
    <t>项目负责人</t>
  </si>
  <si>
    <t>资金情况（万元）</t>
  </si>
  <si>
    <t>类别</t>
  </si>
  <si>
    <t>年初预算数</t>
  </si>
  <si>
    <t>1-5月执行数</t>
  </si>
  <si>
    <t>预算执行率</t>
  </si>
  <si>
    <t>其中：财政拨款</t>
  </si>
  <si>
    <t xml:space="preserve">      其他资金</t>
  </si>
  <si>
    <t>年度总体目标</t>
  </si>
  <si>
    <t>绩效指标</t>
  </si>
  <si>
    <t>年度指标值</t>
  </si>
  <si>
    <t>1-5月完成情况</t>
  </si>
  <si>
    <t>全年预计完成情况</t>
  </si>
  <si>
    <t>偏差原因分析</t>
  </si>
  <si>
    <t>备注</t>
  </si>
  <si>
    <t>未达监控节点</t>
  </si>
  <si>
    <t>1809.867万元</t>
  </si>
  <si>
    <t>15万元</t>
  </si>
  <si>
    <t>0万元</t>
  </si>
  <si>
    <t>可持续影响指标</t>
  </si>
  <si>
    <t>5年</t>
  </si>
  <si>
    <t>社会效益指标</t>
  </si>
  <si>
    <t>服务对象满意度指标</t>
  </si>
  <si>
    <t>1-9月执行数</t>
  </si>
  <si>
    <t>1-9月完成情况</t>
  </si>
  <si>
    <t>疫情管控影响设备到场进度</t>
  </si>
  <si>
    <t>2885万元</t>
  </si>
  <si>
    <t>≤3856.82万元</t>
  </si>
  <si>
    <t>绩效目标自评表</t>
  </si>
  <si>
    <t>项目负责人及电话</t>
  </si>
  <si>
    <t>全年预算数（A）</t>
  </si>
  <si>
    <t>全年执行数（B）</t>
  </si>
  <si>
    <t>分值</t>
  </si>
  <si>
    <t>执行率（B/A)</t>
  </si>
  <si>
    <t>得分</t>
  </si>
  <si>
    <t xml:space="preserve"> 其中：本年财政拨款</t>
  </si>
  <si>
    <t>-</t>
  </si>
  <si>
    <t xml:space="preserve">       其他资金</t>
  </si>
  <si>
    <t>年初设定目标</t>
  </si>
  <si>
    <t>年度总体目标完成情况综述</t>
  </si>
  <si>
    <t>目标1：采购香菇菌棒生产设备17项；
目标2：项目受益带动贫困户就业人数不低于45人，带动增加贫困人口全年总收入1.8万元/人</t>
  </si>
  <si>
    <t>完成采购香菇菌棒生产设备17项，项目受益带动贫困户就业人数45人，带动增加贫困人口全年总收入1.8万元/人</t>
  </si>
  <si>
    <t>一级
指标</t>
  </si>
  <si>
    <t>全年实际值</t>
  </si>
  <si>
    <t>未完成原因及拟采取的改进措施</t>
  </si>
  <si>
    <t>产
出
指
标
（50分）</t>
  </si>
  <si>
    <t>设备供货商所用供货周期较长；常驻项目现场，组织协调并督促</t>
  </si>
  <si>
    <t>效
益
指
标
（30分）</t>
  </si>
  <si>
    <t>经济效益
指标</t>
  </si>
  <si>
    <t>81万元</t>
  </si>
  <si>
    <t>45人</t>
  </si>
  <si>
    <t>满意度指标
（10分）</t>
  </si>
  <si>
    <t>总分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</si>
</sst>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%"/>
    <numFmt numFmtId="177" formatCode="yyyy&quot;年&quot;m&quot;月&quot;;@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name val="宋体"/>
      <charset val="134"/>
      <scheme val="minor"/>
    </font>
    <font>
      <sz val="7.5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4" fillId="24" borderId="15" applyNumberFormat="0" applyAlignment="0" applyProtection="0">
      <alignment vertical="center"/>
    </xf>
    <xf numFmtId="0" fontId="35" fillId="24" borderId="11" applyNumberFormat="0" applyAlignment="0" applyProtection="0">
      <alignment vertical="center"/>
    </xf>
    <xf numFmtId="0" fontId="32" fillId="18" borderId="14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6" fillId="0" borderId="0"/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9" fontId="6" fillId="0" borderId="2" xfId="11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57" fontId="6" fillId="0" borderId="2" xfId="11" applyNumberFormat="1" applyFont="1" applyFill="1" applyBorder="1" applyAlignment="1" applyProtection="1">
      <alignment horizontal="center" vertical="center" wrapText="1"/>
    </xf>
    <xf numFmtId="9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9" fontId="6" fillId="0" borderId="2" xfId="49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9" fontId="4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>
      <alignment vertical="center"/>
    </xf>
    <xf numFmtId="9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57" fontId="4" fillId="0" borderId="2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9" fontId="5" fillId="0" borderId="2" xfId="11" applyFont="1" applyFill="1" applyBorder="1" applyAlignment="1" applyProtection="1">
      <alignment horizontal="center" vertical="center" wrapText="1"/>
    </xf>
    <xf numFmtId="0" fontId="5" fillId="0" borderId="2" xfId="11" applyNumberFormat="1" applyFont="1" applyFill="1" applyBorder="1" applyAlignment="1" applyProtection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57" fontId="5" fillId="0" borderId="2" xfId="11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77" fontId="5" fillId="0" borderId="2" xfId="11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9" fontId="15" fillId="0" borderId="2" xfId="11" applyFont="1" applyFill="1" applyBorder="1" applyAlignment="1" applyProtection="1">
      <alignment horizontal="center" vertical="center" wrapText="1"/>
    </xf>
    <xf numFmtId="0" fontId="15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6" fillId="0" borderId="0" xfId="49" applyFill="1" applyAlignment="1">
      <alignment vertical="center" wrapText="1"/>
    </xf>
    <xf numFmtId="0" fontId="17" fillId="0" borderId="0" xfId="49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49" applyNumberFormat="1" applyFont="1" applyFill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vertical="center"/>
    </xf>
    <xf numFmtId="0" fontId="5" fillId="0" borderId="2" xfId="49" applyNumberFormat="1" applyFont="1" applyFill="1" applyBorder="1" applyAlignment="1">
      <alignment horizontal="left" vertical="center" wrapText="1"/>
    </xf>
    <xf numFmtId="0" fontId="5" fillId="0" borderId="4" xfId="49" applyNumberFormat="1" applyFont="1" applyFill="1" applyBorder="1" applyAlignment="1">
      <alignment horizontal="left" vertical="center" wrapText="1"/>
    </xf>
    <xf numFmtId="0" fontId="5" fillId="0" borderId="5" xfId="49" applyNumberFormat="1" applyFont="1" applyFill="1" applyBorder="1" applyAlignment="1">
      <alignment horizontal="left" vertical="center" wrapText="1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0" xfId="49" applyFont="1" applyFill="1" applyAlignment="1">
      <alignment vertical="center" wrapText="1"/>
    </xf>
    <xf numFmtId="0" fontId="5" fillId="0" borderId="6" xfId="49" applyNumberFormat="1" applyFont="1" applyFill="1" applyBorder="1" applyAlignment="1">
      <alignment horizontal="left" vertical="center" wrapText="1"/>
    </xf>
    <xf numFmtId="0" fontId="16" fillId="0" borderId="0" xfId="49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E11" sqref="E11:H22"/>
    </sheetView>
  </sheetViews>
  <sheetFormatPr defaultColWidth="9" defaultRowHeight="15.6"/>
  <cols>
    <col min="1" max="2" width="6.12962962962963" style="71" customWidth="1"/>
    <col min="3" max="3" width="4" style="71" customWidth="1"/>
    <col min="4" max="4" width="12.1296296296296" style="71" customWidth="1"/>
    <col min="5" max="5" width="13.5092592592593" style="71" customWidth="1"/>
    <col min="6" max="6" width="12.3796296296296" style="71" customWidth="1"/>
    <col min="7" max="7" width="10.3796296296296" style="71" customWidth="1"/>
    <col min="8" max="8" width="10.1296296296296" style="71" customWidth="1"/>
    <col min="9" max="9" width="11.7592592592593" style="71" customWidth="1"/>
    <col min="10" max="16384" width="9" style="71"/>
  </cols>
  <sheetData>
    <row r="1" s="71" customFormat="1" ht="30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="72" customFormat="1" ht="15" customHeight="1" spans="1:9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3" s="71" customFormat="1" ht="28" customHeight="1" spans="1:9">
      <c r="A3" s="52" t="s">
        <v>2</v>
      </c>
      <c r="B3" s="52"/>
      <c r="C3" s="52"/>
      <c r="D3" s="52" t="s">
        <v>3</v>
      </c>
      <c r="E3" s="52"/>
      <c r="F3" s="52" t="s">
        <v>4</v>
      </c>
      <c r="G3" s="52"/>
      <c r="H3" s="52" t="s">
        <v>5</v>
      </c>
      <c r="I3" s="52"/>
    </row>
    <row r="4" s="71" customFormat="1" ht="28" customHeight="1" spans="1:9">
      <c r="A4" s="52" t="s">
        <v>6</v>
      </c>
      <c r="B4" s="52"/>
      <c r="C4" s="52"/>
      <c r="D4" s="52" t="s">
        <v>7</v>
      </c>
      <c r="E4" s="52"/>
      <c r="F4" s="52" t="s">
        <v>8</v>
      </c>
      <c r="G4" s="52"/>
      <c r="H4" s="52" t="s">
        <v>9</v>
      </c>
      <c r="I4" s="52"/>
    </row>
    <row r="5" s="71" customFormat="1" ht="28" customHeight="1" spans="1:9">
      <c r="A5" s="52" t="s">
        <v>10</v>
      </c>
      <c r="B5" s="76"/>
      <c r="C5" s="76"/>
      <c r="D5" s="77" t="s">
        <v>11</v>
      </c>
      <c r="E5" s="77"/>
      <c r="F5" s="52">
        <v>4000</v>
      </c>
      <c r="G5" s="52"/>
      <c r="H5" s="52"/>
      <c r="I5" s="52"/>
    </row>
    <row r="6" s="71" customFormat="1" ht="28" customHeight="1" spans="1:9">
      <c r="A6" s="76"/>
      <c r="B6" s="76"/>
      <c r="C6" s="76"/>
      <c r="D6" s="52" t="s">
        <v>12</v>
      </c>
      <c r="E6" s="52"/>
      <c r="F6" s="52">
        <v>4000</v>
      </c>
      <c r="G6" s="52"/>
      <c r="H6" s="52"/>
      <c r="I6" s="52"/>
    </row>
    <row r="7" s="71" customFormat="1" ht="28" customHeight="1" spans="1:9">
      <c r="A7" s="76"/>
      <c r="B7" s="76"/>
      <c r="C7" s="76"/>
      <c r="D7" s="52" t="s">
        <v>13</v>
      </c>
      <c r="E7" s="52"/>
      <c r="F7" s="52">
        <v>0</v>
      </c>
      <c r="G7" s="52"/>
      <c r="H7" s="52"/>
      <c r="I7" s="52"/>
    </row>
    <row r="8" s="71" customFormat="1" ht="28" customHeight="1" spans="1:9">
      <c r="A8" s="52" t="s">
        <v>14</v>
      </c>
      <c r="B8" s="52" t="s">
        <v>15</v>
      </c>
      <c r="C8" s="52"/>
      <c r="D8" s="52"/>
      <c r="E8" s="52"/>
      <c r="F8" s="52"/>
      <c r="G8" s="52"/>
      <c r="H8" s="52"/>
      <c r="I8" s="52"/>
    </row>
    <row r="9" s="71" customFormat="1" ht="34" customHeight="1" spans="1:10">
      <c r="A9" s="52"/>
      <c r="B9" s="78" t="s">
        <v>16</v>
      </c>
      <c r="C9" s="79"/>
      <c r="D9" s="79"/>
      <c r="E9" s="79"/>
      <c r="F9" s="79"/>
      <c r="G9" s="79"/>
      <c r="H9" s="79"/>
      <c r="I9" s="82"/>
      <c r="J9" s="83"/>
    </row>
    <row r="10" s="71" customFormat="1" ht="24" customHeight="1" spans="1:9">
      <c r="A10" s="52" t="s">
        <v>17</v>
      </c>
      <c r="B10" s="52" t="s">
        <v>18</v>
      </c>
      <c r="C10" s="52"/>
      <c r="D10" s="52" t="s">
        <v>19</v>
      </c>
      <c r="E10" s="52" t="s">
        <v>20</v>
      </c>
      <c r="F10" s="52"/>
      <c r="G10" s="52"/>
      <c r="H10" s="52"/>
      <c r="I10" s="52" t="s">
        <v>21</v>
      </c>
    </row>
    <row r="11" s="71" customFormat="1" ht="24" customHeight="1" spans="1:10">
      <c r="A11" s="52"/>
      <c r="B11" s="52" t="s">
        <v>22</v>
      </c>
      <c r="C11" s="52"/>
      <c r="D11" s="52" t="s">
        <v>23</v>
      </c>
      <c r="E11" s="77" t="s">
        <v>24</v>
      </c>
      <c r="F11" s="77"/>
      <c r="G11" s="77"/>
      <c r="H11" s="77"/>
      <c r="I11" s="52" t="s">
        <v>25</v>
      </c>
      <c r="J11" s="83"/>
    </row>
    <row r="12" s="73" customFormat="1" ht="24" customHeight="1" spans="1:9">
      <c r="A12" s="52"/>
      <c r="B12" s="52"/>
      <c r="C12" s="52"/>
      <c r="D12" s="52" t="s">
        <v>26</v>
      </c>
      <c r="E12" s="77" t="s">
        <v>27</v>
      </c>
      <c r="F12" s="77"/>
      <c r="G12" s="77"/>
      <c r="H12" s="77"/>
      <c r="I12" s="50">
        <v>1</v>
      </c>
    </row>
    <row r="13" s="71" customFormat="1" ht="24" customHeight="1" spans="1:9">
      <c r="A13" s="52"/>
      <c r="B13" s="52"/>
      <c r="C13" s="52"/>
      <c r="D13" s="52" t="s">
        <v>28</v>
      </c>
      <c r="E13" s="77" t="s">
        <v>29</v>
      </c>
      <c r="F13" s="77"/>
      <c r="G13" s="77"/>
      <c r="H13" s="77"/>
      <c r="I13" s="50">
        <v>1</v>
      </c>
    </row>
    <row r="14" s="71" customFormat="1" ht="24" customHeight="1" spans="1:9">
      <c r="A14" s="52"/>
      <c r="B14" s="52"/>
      <c r="C14" s="52"/>
      <c r="D14" s="52"/>
      <c r="E14" s="77" t="s">
        <v>30</v>
      </c>
      <c r="F14" s="77"/>
      <c r="G14" s="77"/>
      <c r="H14" s="77"/>
      <c r="I14" s="64">
        <v>43891</v>
      </c>
    </row>
    <row r="15" s="71" customFormat="1" ht="24" customHeight="1" spans="1:9">
      <c r="A15" s="52"/>
      <c r="B15" s="52"/>
      <c r="C15" s="52"/>
      <c r="D15" s="52"/>
      <c r="E15" s="77" t="s">
        <v>31</v>
      </c>
      <c r="F15" s="77"/>
      <c r="G15" s="77"/>
      <c r="H15" s="77"/>
      <c r="I15" s="66">
        <v>43983</v>
      </c>
    </row>
    <row r="16" s="71" customFormat="1" ht="24" customHeight="1" spans="1:9">
      <c r="A16" s="52"/>
      <c r="B16" s="52"/>
      <c r="C16" s="52"/>
      <c r="D16" s="52" t="s">
        <v>32</v>
      </c>
      <c r="E16" s="77" t="s">
        <v>33</v>
      </c>
      <c r="F16" s="77"/>
      <c r="G16" s="77"/>
      <c r="H16" s="77"/>
      <c r="I16" s="50" t="s">
        <v>34</v>
      </c>
    </row>
    <row r="17" s="71" customFormat="1" ht="24" customHeight="1" spans="1:9">
      <c r="A17" s="52"/>
      <c r="B17" s="52"/>
      <c r="C17" s="52"/>
      <c r="D17" s="52"/>
      <c r="E17" s="77" t="s">
        <v>35</v>
      </c>
      <c r="F17" s="77"/>
      <c r="G17" s="77"/>
      <c r="H17" s="77"/>
      <c r="I17" s="50" t="s">
        <v>36</v>
      </c>
    </row>
    <row r="18" s="71" customFormat="1" ht="24" customHeight="1" spans="1:9">
      <c r="A18" s="52"/>
      <c r="B18" s="52"/>
      <c r="C18" s="52"/>
      <c r="D18" s="52"/>
      <c r="E18" s="77" t="s">
        <v>37</v>
      </c>
      <c r="F18" s="77"/>
      <c r="G18" s="77"/>
      <c r="H18" s="77"/>
      <c r="I18" s="52" t="s">
        <v>38</v>
      </c>
    </row>
    <row r="19" s="71" customFormat="1" ht="24" customHeight="1" spans="1:10">
      <c r="A19" s="52"/>
      <c r="B19" s="52" t="s">
        <v>39</v>
      </c>
      <c r="C19" s="52"/>
      <c r="D19" s="52" t="s">
        <v>40</v>
      </c>
      <c r="E19" s="77" t="s">
        <v>41</v>
      </c>
      <c r="F19" s="77"/>
      <c r="G19" s="77"/>
      <c r="H19" s="77"/>
      <c r="I19" s="52" t="s">
        <v>42</v>
      </c>
      <c r="J19" s="83"/>
    </row>
    <row r="20" s="71" customFormat="1" ht="24" customHeight="1" spans="1:10">
      <c r="A20" s="52"/>
      <c r="B20" s="52"/>
      <c r="C20" s="52"/>
      <c r="D20" s="80" t="s">
        <v>43</v>
      </c>
      <c r="E20" s="77" t="s">
        <v>44</v>
      </c>
      <c r="F20" s="77"/>
      <c r="G20" s="77"/>
      <c r="H20" s="77"/>
      <c r="I20" s="52" t="s">
        <v>45</v>
      </c>
      <c r="J20" s="83"/>
    </row>
    <row r="21" s="71" customFormat="1" ht="24" customHeight="1" spans="1:9">
      <c r="A21" s="52"/>
      <c r="B21" s="52"/>
      <c r="C21" s="52"/>
      <c r="D21" s="80" t="s">
        <v>46</v>
      </c>
      <c r="E21" s="77" t="s">
        <v>47</v>
      </c>
      <c r="F21" s="77"/>
      <c r="G21" s="77"/>
      <c r="H21" s="77"/>
      <c r="I21" s="52" t="s">
        <v>48</v>
      </c>
    </row>
    <row r="22" s="71" customFormat="1" ht="24" spans="1:9">
      <c r="A22" s="52"/>
      <c r="B22" s="52" t="s">
        <v>49</v>
      </c>
      <c r="C22" s="52"/>
      <c r="D22" s="52" t="s">
        <v>50</v>
      </c>
      <c r="E22" s="77" t="s">
        <v>51</v>
      </c>
      <c r="F22" s="77"/>
      <c r="G22" s="77"/>
      <c r="H22" s="77"/>
      <c r="I22" s="52" t="s">
        <v>52</v>
      </c>
    </row>
    <row r="23" s="71" customFormat="1" spans="1:9">
      <c r="A23" s="81"/>
      <c r="B23" s="81"/>
      <c r="C23" s="81"/>
      <c r="D23" s="81"/>
      <c r="E23" s="81"/>
      <c r="F23" s="81"/>
      <c r="G23" s="81"/>
      <c r="H23" s="81"/>
      <c r="I23" s="81"/>
    </row>
    <row r="24" s="71" customFormat="1" spans="1:9">
      <c r="A24" s="81"/>
      <c r="B24" s="81"/>
      <c r="C24" s="81"/>
      <c r="D24" s="81"/>
      <c r="E24" s="81"/>
      <c r="F24" s="81"/>
      <c r="G24" s="81"/>
      <c r="H24" s="81"/>
      <c r="I24" s="81"/>
    </row>
    <row r="25" s="71" customFormat="1" spans="1:9">
      <c r="A25" s="81"/>
      <c r="B25" s="81"/>
      <c r="C25" s="81"/>
      <c r="D25" s="81"/>
      <c r="E25" s="81"/>
      <c r="F25" s="81"/>
      <c r="G25" s="81"/>
      <c r="H25" s="81"/>
      <c r="I25" s="81"/>
    </row>
    <row r="26" s="71" customFormat="1" spans="1:9">
      <c r="A26" s="81"/>
      <c r="B26" s="81"/>
      <c r="C26" s="81"/>
      <c r="D26" s="81"/>
      <c r="E26" s="81"/>
      <c r="F26" s="81"/>
      <c r="G26" s="81"/>
      <c r="H26" s="81"/>
      <c r="I26" s="81"/>
    </row>
    <row r="27" s="71" customFormat="1" spans="1:9">
      <c r="A27" s="81"/>
      <c r="B27" s="81"/>
      <c r="C27" s="81"/>
      <c r="D27" s="81"/>
      <c r="E27" s="81"/>
      <c r="F27" s="81"/>
      <c r="G27" s="81"/>
      <c r="H27" s="81"/>
      <c r="I27" s="81"/>
    </row>
    <row r="28" s="71" customFormat="1" spans="1:9">
      <c r="A28" s="81"/>
      <c r="B28" s="81"/>
      <c r="C28" s="81"/>
      <c r="D28" s="81"/>
      <c r="E28" s="81"/>
      <c r="F28" s="81"/>
      <c r="G28" s="81"/>
      <c r="H28" s="81"/>
      <c r="I28" s="81"/>
    </row>
    <row r="29" s="71" customFormat="1" spans="1:9">
      <c r="A29" s="81"/>
      <c r="B29" s="81"/>
      <c r="C29" s="81"/>
      <c r="D29" s="81"/>
      <c r="E29" s="81"/>
      <c r="F29" s="81"/>
      <c r="G29" s="81"/>
      <c r="H29" s="81"/>
      <c r="I29" s="81"/>
    </row>
  </sheetData>
  <mergeCells count="40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E6"/>
    <mergeCell ref="F6:I6"/>
    <mergeCell ref="D7:E7"/>
    <mergeCell ref="F7:I7"/>
    <mergeCell ref="B8:I8"/>
    <mergeCell ref="B9:I9"/>
    <mergeCell ref="B10:C10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B22:C22"/>
    <mergeCell ref="E22:H22"/>
    <mergeCell ref="A8:A9"/>
    <mergeCell ref="A10:A22"/>
    <mergeCell ref="D13:D15"/>
    <mergeCell ref="D16:D18"/>
    <mergeCell ref="A5:C7"/>
    <mergeCell ref="B11:C18"/>
    <mergeCell ref="B19:C21"/>
  </mergeCells>
  <printOptions horizontalCentered="1"/>
  <pageMargins left="0.393055555555556" right="0.393055555555556" top="1.18055555555556" bottom="0.393055555555556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$A1:$XFD1048576"/>
    </sheetView>
  </sheetViews>
  <sheetFormatPr defaultColWidth="9" defaultRowHeight="14.4"/>
  <sheetData>
    <row r="1" ht="20.4" spans="1:10">
      <c r="A1" s="56" t="s">
        <v>53</v>
      </c>
      <c r="B1" s="57"/>
      <c r="C1" s="57"/>
      <c r="D1" s="57"/>
      <c r="E1" s="57"/>
      <c r="F1" s="57"/>
      <c r="G1" s="57"/>
      <c r="H1" s="57"/>
      <c r="I1" s="57"/>
      <c r="J1" s="57"/>
    </row>
    <row r="2" s="54" customFormat="1" spans="1:10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</row>
    <row r="3" s="54" customFormat="1" spans="1:10">
      <c r="A3" s="59" t="s">
        <v>2</v>
      </c>
      <c r="B3" s="59" t="s">
        <v>3</v>
      </c>
      <c r="C3" s="59"/>
      <c r="D3" s="59"/>
      <c r="E3" s="59" t="s">
        <v>54</v>
      </c>
      <c r="F3" s="59" t="s">
        <v>5</v>
      </c>
      <c r="G3" s="59"/>
      <c r="H3" s="59"/>
      <c r="I3" s="59"/>
      <c r="J3" s="59"/>
    </row>
    <row r="4" s="54" customFormat="1" spans="1:10">
      <c r="A4" s="59" t="s">
        <v>6</v>
      </c>
      <c r="B4" s="59" t="s">
        <v>7</v>
      </c>
      <c r="C4" s="59"/>
      <c r="D4" s="59"/>
      <c r="E4" s="59" t="s">
        <v>8</v>
      </c>
      <c r="F4" s="59" t="s">
        <v>9</v>
      </c>
      <c r="G4" s="59"/>
      <c r="H4" s="59"/>
      <c r="I4" s="59"/>
      <c r="J4" s="59"/>
    </row>
    <row r="5" s="54" customFormat="1" spans="1:10">
      <c r="A5" s="60" t="s">
        <v>55</v>
      </c>
      <c r="B5" s="59" t="s">
        <v>56</v>
      </c>
      <c r="C5" s="59"/>
      <c r="D5" s="59"/>
      <c r="E5" s="59"/>
      <c r="F5" s="59" t="s">
        <v>57</v>
      </c>
      <c r="G5" s="59"/>
      <c r="H5" s="59" t="s">
        <v>58</v>
      </c>
      <c r="I5" s="59"/>
      <c r="J5" s="59" t="s">
        <v>59</v>
      </c>
    </row>
    <row r="6" s="54" customFormat="1" spans="1:10">
      <c r="A6" s="60"/>
      <c r="B6" s="59" t="s">
        <v>11</v>
      </c>
      <c r="C6" s="59"/>
      <c r="D6" s="59"/>
      <c r="E6" s="59"/>
      <c r="F6" s="59">
        <v>4000</v>
      </c>
      <c r="G6" s="59"/>
      <c r="H6" s="59">
        <v>1824.867</v>
      </c>
      <c r="I6" s="59"/>
      <c r="J6" s="70">
        <v>0.4562</v>
      </c>
    </row>
    <row r="7" s="54" customFormat="1" spans="1:10">
      <c r="A7" s="60"/>
      <c r="B7" s="59" t="s">
        <v>60</v>
      </c>
      <c r="C7" s="59"/>
      <c r="D7" s="59"/>
      <c r="E7" s="59"/>
      <c r="F7" s="59">
        <v>4000</v>
      </c>
      <c r="G7" s="59"/>
      <c r="H7" s="59">
        <v>1824.867</v>
      </c>
      <c r="I7" s="59"/>
      <c r="J7" s="70">
        <v>0.4562</v>
      </c>
    </row>
    <row r="8" s="54" customFormat="1" spans="1:10">
      <c r="A8" s="60"/>
      <c r="B8" s="59" t="s">
        <v>61</v>
      </c>
      <c r="C8" s="59"/>
      <c r="D8" s="59"/>
      <c r="E8" s="59"/>
      <c r="F8" s="59">
        <v>0</v>
      </c>
      <c r="G8" s="59"/>
      <c r="H8" s="59">
        <v>0</v>
      </c>
      <c r="I8" s="59"/>
      <c r="J8" s="62">
        <v>0</v>
      </c>
    </row>
    <row r="9" s="55" customFormat="1" ht="24" spans="1:10">
      <c r="A9" s="60" t="s">
        <v>62</v>
      </c>
      <c r="B9" s="15" t="s">
        <v>16</v>
      </c>
      <c r="C9" s="42"/>
      <c r="D9" s="42"/>
      <c r="E9" s="17"/>
      <c r="F9" s="42"/>
      <c r="G9" s="42"/>
      <c r="H9" s="42"/>
      <c r="I9" s="42"/>
      <c r="J9" s="42"/>
    </row>
    <row r="10" s="54" customFormat="1" ht="24" spans="1:10">
      <c r="A10" s="59" t="s">
        <v>63</v>
      </c>
      <c r="B10" s="59" t="s">
        <v>18</v>
      </c>
      <c r="C10" s="59" t="s">
        <v>19</v>
      </c>
      <c r="D10" s="59" t="s">
        <v>20</v>
      </c>
      <c r="E10" s="59" t="s">
        <v>64</v>
      </c>
      <c r="F10" s="59" t="s">
        <v>65</v>
      </c>
      <c r="G10" s="60" t="s">
        <v>66</v>
      </c>
      <c r="H10" s="59" t="s">
        <v>67</v>
      </c>
      <c r="I10" s="59"/>
      <c r="J10" s="59" t="s">
        <v>68</v>
      </c>
    </row>
    <row r="11" s="54" customFormat="1" spans="1:10">
      <c r="A11" s="59"/>
      <c r="B11" s="60" t="s">
        <v>22</v>
      </c>
      <c r="C11" s="59" t="s">
        <v>23</v>
      </c>
      <c r="D11" s="61" t="s">
        <v>24</v>
      </c>
      <c r="E11" s="59" t="s">
        <v>25</v>
      </c>
      <c r="F11" s="59" t="s">
        <v>25</v>
      </c>
      <c r="G11" s="59" t="s">
        <v>25</v>
      </c>
      <c r="H11" s="59"/>
      <c r="I11" s="59"/>
      <c r="J11" s="61"/>
    </row>
    <row r="12" s="54" customFormat="1" spans="1:10">
      <c r="A12" s="59"/>
      <c r="B12" s="60"/>
      <c r="C12" s="59" t="s">
        <v>26</v>
      </c>
      <c r="D12" s="61" t="s">
        <v>27</v>
      </c>
      <c r="E12" s="62">
        <v>1</v>
      </c>
      <c r="F12" s="62" t="s">
        <v>69</v>
      </c>
      <c r="G12" s="62">
        <v>1</v>
      </c>
      <c r="H12" s="59"/>
      <c r="I12" s="59"/>
      <c r="J12" s="61"/>
    </row>
    <row r="13" s="54" customFormat="1" spans="1:10">
      <c r="A13" s="59"/>
      <c r="B13" s="60"/>
      <c r="C13" s="63" t="s">
        <v>28</v>
      </c>
      <c r="D13" s="61" t="s">
        <v>30</v>
      </c>
      <c r="E13" s="64">
        <v>43891</v>
      </c>
      <c r="F13" s="64">
        <v>43891</v>
      </c>
      <c r="G13" s="64">
        <v>43891</v>
      </c>
      <c r="H13" s="59"/>
      <c r="I13" s="59"/>
      <c r="J13" s="61"/>
    </row>
    <row r="14" s="54" customFormat="1" spans="1:10">
      <c r="A14" s="59"/>
      <c r="B14" s="60"/>
      <c r="C14" s="65"/>
      <c r="D14" s="61" t="s">
        <v>31</v>
      </c>
      <c r="E14" s="66">
        <v>43983</v>
      </c>
      <c r="F14" s="59" t="s">
        <v>69</v>
      </c>
      <c r="G14" s="66">
        <v>43983</v>
      </c>
      <c r="H14" s="60"/>
      <c r="I14" s="60"/>
      <c r="J14" s="61"/>
    </row>
    <row r="15" s="54" customFormat="1" spans="1:10">
      <c r="A15" s="59"/>
      <c r="B15" s="60"/>
      <c r="C15" s="67"/>
      <c r="D15" s="61" t="s">
        <v>29</v>
      </c>
      <c r="E15" s="62">
        <v>1</v>
      </c>
      <c r="F15" s="59" t="s">
        <v>69</v>
      </c>
      <c r="G15" s="62">
        <v>1</v>
      </c>
      <c r="H15" s="59"/>
      <c r="I15" s="59"/>
      <c r="J15" s="61"/>
    </row>
    <row r="16" s="54" customFormat="1" ht="36" spans="1:10">
      <c r="A16" s="59"/>
      <c r="B16" s="60"/>
      <c r="C16" s="59" t="s">
        <v>32</v>
      </c>
      <c r="D16" s="61" t="s">
        <v>33</v>
      </c>
      <c r="E16" s="68" t="s">
        <v>34</v>
      </c>
      <c r="F16" s="50" t="s">
        <v>70</v>
      </c>
      <c r="G16" s="68" t="s">
        <v>34</v>
      </c>
      <c r="H16" s="59"/>
      <c r="I16" s="59"/>
      <c r="J16" s="61"/>
    </row>
    <row r="17" s="54" customFormat="1" ht="24" spans="1:10">
      <c r="A17" s="59"/>
      <c r="B17" s="60"/>
      <c r="C17" s="59"/>
      <c r="D17" s="61" t="s">
        <v>35</v>
      </c>
      <c r="E17" s="68" t="s">
        <v>36</v>
      </c>
      <c r="F17" s="51" t="s">
        <v>71</v>
      </c>
      <c r="G17" s="68" t="s">
        <v>36</v>
      </c>
      <c r="H17" s="59"/>
      <c r="I17" s="59"/>
      <c r="J17" s="61"/>
    </row>
    <row r="18" s="54" customFormat="1" ht="24" spans="1:10">
      <c r="A18" s="59"/>
      <c r="B18" s="60"/>
      <c r="C18" s="59"/>
      <c r="D18" s="61" t="s">
        <v>37</v>
      </c>
      <c r="E18" s="69" t="s">
        <v>38</v>
      </c>
      <c r="F18" s="69" t="s">
        <v>72</v>
      </c>
      <c r="G18" s="69" t="s">
        <v>38</v>
      </c>
      <c r="H18" s="59"/>
      <c r="I18" s="59"/>
      <c r="J18" s="61"/>
    </row>
    <row r="19" s="54" customFormat="1" ht="24" spans="1:10">
      <c r="A19" s="59"/>
      <c r="B19" s="60" t="s">
        <v>39</v>
      </c>
      <c r="C19" s="60" t="s">
        <v>73</v>
      </c>
      <c r="D19" s="61" t="s">
        <v>47</v>
      </c>
      <c r="E19" s="59" t="s">
        <v>48</v>
      </c>
      <c r="F19" s="59" t="s">
        <v>74</v>
      </c>
      <c r="G19" s="59" t="s">
        <v>48</v>
      </c>
      <c r="H19" s="59"/>
      <c r="I19" s="59"/>
      <c r="J19" s="61"/>
    </row>
    <row r="20" s="54" customFormat="1" ht="24" spans="1:10">
      <c r="A20" s="59"/>
      <c r="B20" s="60"/>
      <c r="C20" s="60" t="s">
        <v>40</v>
      </c>
      <c r="D20" s="61" t="s">
        <v>41</v>
      </c>
      <c r="E20" s="17" t="s">
        <v>42</v>
      </c>
      <c r="F20" s="17" t="s">
        <v>69</v>
      </c>
      <c r="G20" s="17" t="s">
        <v>42</v>
      </c>
      <c r="H20" s="59"/>
      <c r="I20" s="59"/>
      <c r="J20" s="61"/>
    </row>
    <row r="21" s="54" customFormat="1" ht="24" spans="1:10">
      <c r="A21" s="59"/>
      <c r="B21" s="60"/>
      <c r="C21" s="60" t="s">
        <v>75</v>
      </c>
      <c r="D21" s="61" t="s">
        <v>44</v>
      </c>
      <c r="E21" s="17" t="s">
        <v>45</v>
      </c>
      <c r="F21" s="17" t="s">
        <v>69</v>
      </c>
      <c r="G21" s="17" t="s">
        <v>45</v>
      </c>
      <c r="H21" s="59"/>
      <c r="I21" s="59"/>
      <c r="J21" s="61"/>
    </row>
    <row r="22" s="54" customFormat="1" ht="36" spans="1:10">
      <c r="A22" s="59"/>
      <c r="B22" s="60" t="s">
        <v>49</v>
      </c>
      <c r="C22" s="60" t="s">
        <v>76</v>
      </c>
      <c r="D22" s="61" t="s">
        <v>51</v>
      </c>
      <c r="E22" s="59" t="s">
        <v>52</v>
      </c>
      <c r="F22" s="59" t="s">
        <v>69</v>
      </c>
      <c r="G22" s="59" t="s">
        <v>52</v>
      </c>
      <c r="H22" s="59"/>
      <c r="I22" s="59"/>
      <c r="J22" s="61"/>
    </row>
  </sheetData>
  <mergeCells count="38">
    <mergeCell ref="A1:J1"/>
    <mergeCell ref="A2:J2"/>
    <mergeCell ref="B3:D3"/>
    <mergeCell ref="F3:J3"/>
    <mergeCell ref="B4:D4"/>
    <mergeCell ref="F4:J4"/>
    <mergeCell ref="B5:E5"/>
    <mergeCell ref="F5:G5"/>
    <mergeCell ref="H5:I5"/>
    <mergeCell ref="B6:E6"/>
    <mergeCell ref="F6:G6"/>
    <mergeCell ref="H6:I6"/>
    <mergeCell ref="B7:E7"/>
    <mergeCell ref="F7:G7"/>
    <mergeCell ref="H7:I7"/>
    <mergeCell ref="B8:E8"/>
    <mergeCell ref="F8:G8"/>
    <mergeCell ref="H8:I8"/>
    <mergeCell ref="B9:J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A5:A8"/>
    <mergeCell ref="A10:A22"/>
    <mergeCell ref="B11:B18"/>
    <mergeCell ref="B19:B21"/>
    <mergeCell ref="C13:C15"/>
    <mergeCell ref="C16:C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$A1:$XFD1048576"/>
    </sheetView>
  </sheetViews>
  <sheetFormatPr defaultColWidth="9" defaultRowHeight="14.4"/>
  <sheetData>
    <row r="1" ht="20.4" spans="1:10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>
      <c r="A3" s="17" t="s">
        <v>2</v>
      </c>
      <c r="B3" s="17" t="s">
        <v>3</v>
      </c>
      <c r="C3" s="17"/>
      <c r="D3" s="17"/>
      <c r="E3" s="17" t="s">
        <v>54</v>
      </c>
      <c r="F3" s="17" t="s">
        <v>5</v>
      </c>
      <c r="G3" s="17"/>
      <c r="H3" s="17"/>
      <c r="I3" s="17"/>
      <c r="J3" s="17"/>
    </row>
    <row r="4" spans="1:10">
      <c r="A4" s="17" t="s">
        <v>6</v>
      </c>
      <c r="B4" s="17" t="s">
        <v>7</v>
      </c>
      <c r="C4" s="17"/>
      <c r="D4" s="17"/>
      <c r="E4" s="17" t="s">
        <v>8</v>
      </c>
      <c r="F4" s="17" t="s">
        <v>9</v>
      </c>
      <c r="G4" s="17"/>
      <c r="H4" s="17"/>
      <c r="I4" s="17"/>
      <c r="J4" s="17"/>
    </row>
    <row r="5" spans="1:10">
      <c r="A5" s="6" t="s">
        <v>55</v>
      </c>
      <c r="B5" s="17" t="s">
        <v>56</v>
      </c>
      <c r="C5" s="17"/>
      <c r="D5" s="17"/>
      <c r="E5" s="17"/>
      <c r="F5" s="17" t="s">
        <v>57</v>
      </c>
      <c r="G5" s="17"/>
      <c r="H5" s="17" t="s">
        <v>77</v>
      </c>
      <c r="I5" s="17"/>
      <c r="J5" s="17" t="s">
        <v>59</v>
      </c>
    </row>
    <row r="6" spans="1:10">
      <c r="A6" s="6"/>
      <c r="B6" s="17" t="s">
        <v>11</v>
      </c>
      <c r="C6" s="17"/>
      <c r="D6" s="17"/>
      <c r="E6" s="17"/>
      <c r="F6" s="17">
        <v>4000</v>
      </c>
      <c r="G6" s="17"/>
      <c r="H6" s="17">
        <v>2900</v>
      </c>
      <c r="I6" s="17"/>
      <c r="J6" s="53">
        <v>0.725</v>
      </c>
    </row>
    <row r="7" spans="1:10">
      <c r="A7" s="6"/>
      <c r="B7" s="17" t="s">
        <v>60</v>
      </c>
      <c r="C7" s="17"/>
      <c r="D7" s="17"/>
      <c r="E7" s="17"/>
      <c r="F7" s="17">
        <v>4000</v>
      </c>
      <c r="G7" s="17"/>
      <c r="H7" s="17">
        <v>2900</v>
      </c>
      <c r="I7" s="17"/>
      <c r="J7" s="53">
        <v>0.725</v>
      </c>
    </row>
    <row r="8" spans="1:10">
      <c r="A8" s="6"/>
      <c r="B8" s="17" t="s">
        <v>61</v>
      </c>
      <c r="C8" s="17"/>
      <c r="D8" s="17"/>
      <c r="E8" s="17"/>
      <c r="F8" s="17">
        <v>0</v>
      </c>
      <c r="G8" s="17"/>
      <c r="H8" s="17">
        <v>0</v>
      </c>
      <c r="I8" s="17"/>
      <c r="J8" s="44">
        <v>0</v>
      </c>
    </row>
    <row r="9" s="38" customFormat="1" ht="24" spans="1:10">
      <c r="A9" s="6" t="s">
        <v>62</v>
      </c>
      <c r="B9" s="15" t="s">
        <v>16</v>
      </c>
      <c r="C9" s="42"/>
      <c r="D9" s="42"/>
      <c r="E9" s="17"/>
      <c r="F9" s="42"/>
      <c r="G9" s="42"/>
      <c r="H9" s="42"/>
      <c r="I9" s="42"/>
      <c r="J9" s="42"/>
    </row>
    <row r="10" ht="24" spans="1:10">
      <c r="A10" s="17" t="s">
        <v>63</v>
      </c>
      <c r="B10" s="17" t="s">
        <v>18</v>
      </c>
      <c r="C10" s="17" t="s">
        <v>19</v>
      </c>
      <c r="D10" s="17" t="s">
        <v>20</v>
      </c>
      <c r="E10" s="17" t="s">
        <v>64</v>
      </c>
      <c r="F10" s="17" t="s">
        <v>78</v>
      </c>
      <c r="G10" s="6" t="s">
        <v>66</v>
      </c>
      <c r="H10" s="17" t="s">
        <v>67</v>
      </c>
      <c r="I10" s="17"/>
      <c r="J10" s="17" t="s">
        <v>68</v>
      </c>
    </row>
    <row r="11" spans="1:10">
      <c r="A11" s="17"/>
      <c r="B11" s="6" t="s">
        <v>22</v>
      </c>
      <c r="C11" s="17" t="s">
        <v>23</v>
      </c>
      <c r="D11" s="43" t="s">
        <v>24</v>
      </c>
      <c r="E11" s="17" t="s">
        <v>25</v>
      </c>
      <c r="F11" s="17" t="s">
        <v>25</v>
      </c>
      <c r="G11" s="17" t="s">
        <v>25</v>
      </c>
      <c r="H11" s="17"/>
      <c r="I11" s="17"/>
      <c r="J11" s="43"/>
    </row>
    <row r="12" spans="1:10">
      <c r="A12" s="17"/>
      <c r="B12" s="6"/>
      <c r="C12" s="17" t="s">
        <v>26</v>
      </c>
      <c r="D12" s="43" t="s">
        <v>27</v>
      </c>
      <c r="E12" s="44">
        <v>1</v>
      </c>
      <c r="F12" s="44" t="s">
        <v>69</v>
      </c>
      <c r="G12" s="44">
        <v>1</v>
      </c>
      <c r="H12" s="17"/>
      <c r="I12" s="17"/>
      <c r="J12" s="43"/>
    </row>
    <row r="13" spans="1:10">
      <c r="A13" s="17"/>
      <c r="B13" s="6"/>
      <c r="C13" s="45" t="s">
        <v>28</v>
      </c>
      <c r="D13" s="43" t="s">
        <v>29</v>
      </c>
      <c r="E13" s="44">
        <v>1</v>
      </c>
      <c r="F13" s="17" t="s">
        <v>69</v>
      </c>
      <c r="G13" s="44">
        <v>1</v>
      </c>
      <c r="H13" s="17"/>
      <c r="I13" s="17"/>
      <c r="J13" s="43"/>
    </row>
    <row r="14" spans="1:10">
      <c r="A14" s="17"/>
      <c r="B14" s="6"/>
      <c r="C14" s="46"/>
      <c r="D14" s="43" t="s">
        <v>30</v>
      </c>
      <c r="E14" s="47">
        <v>43891</v>
      </c>
      <c r="F14" s="47">
        <v>43891</v>
      </c>
      <c r="G14" s="47">
        <v>43891</v>
      </c>
      <c r="H14" s="17"/>
      <c r="I14" s="17"/>
      <c r="J14" s="43"/>
    </row>
    <row r="15" spans="1:10">
      <c r="A15" s="17"/>
      <c r="B15" s="6"/>
      <c r="C15" s="48"/>
      <c r="D15" s="43" t="s">
        <v>31</v>
      </c>
      <c r="E15" s="47">
        <v>43983</v>
      </c>
      <c r="F15" s="49" t="s">
        <v>69</v>
      </c>
      <c r="G15" s="47">
        <v>43983</v>
      </c>
      <c r="H15" s="17" t="s">
        <v>79</v>
      </c>
      <c r="I15" s="17"/>
      <c r="J15" s="43"/>
    </row>
    <row r="16" ht="36" spans="1:10">
      <c r="A16" s="17"/>
      <c r="B16" s="6"/>
      <c r="C16" s="17" t="s">
        <v>32</v>
      </c>
      <c r="D16" s="43" t="s">
        <v>33</v>
      </c>
      <c r="E16" s="50" t="s">
        <v>34</v>
      </c>
      <c r="F16" s="50" t="s">
        <v>80</v>
      </c>
      <c r="G16" s="50" t="s">
        <v>81</v>
      </c>
      <c r="H16" s="17"/>
      <c r="I16" s="17"/>
      <c r="J16" s="43"/>
    </row>
    <row r="17" ht="24" spans="1:10">
      <c r="A17" s="17"/>
      <c r="B17" s="6"/>
      <c r="C17" s="17"/>
      <c r="D17" s="43" t="s">
        <v>35</v>
      </c>
      <c r="E17" s="50" t="s">
        <v>36</v>
      </c>
      <c r="F17" s="51" t="s">
        <v>71</v>
      </c>
      <c r="G17" s="50" t="s">
        <v>36</v>
      </c>
      <c r="H17" s="17"/>
      <c r="I17" s="17"/>
      <c r="J17" s="43"/>
    </row>
    <row r="18" ht="24" spans="1:10">
      <c r="A18" s="17"/>
      <c r="B18" s="6"/>
      <c r="C18" s="17"/>
      <c r="D18" s="43" t="s">
        <v>37</v>
      </c>
      <c r="E18" s="52" t="s">
        <v>38</v>
      </c>
      <c r="F18" s="52" t="s">
        <v>72</v>
      </c>
      <c r="G18" s="52" t="s">
        <v>38</v>
      </c>
      <c r="H18" s="17"/>
      <c r="I18" s="17"/>
      <c r="J18" s="43"/>
    </row>
    <row r="19" ht="24" spans="1:10">
      <c r="A19" s="17"/>
      <c r="B19" s="6" t="s">
        <v>39</v>
      </c>
      <c r="C19" s="6" t="s">
        <v>73</v>
      </c>
      <c r="D19" s="43" t="s">
        <v>47</v>
      </c>
      <c r="E19" s="17" t="s">
        <v>48</v>
      </c>
      <c r="F19" s="17" t="s">
        <v>74</v>
      </c>
      <c r="G19" s="17" t="s">
        <v>48</v>
      </c>
      <c r="H19" s="17"/>
      <c r="I19" s="17"/>
      <c r="J19" s="43"/>
    </row>
    <row r="20" ht="24" spans="1:10">
      <c r="A20" s="17"/>
      <c r="B20" s="6"/>
      <c r="C20" s="6" t="s">
        <v>40</v>
      </c>
      <c r="D20" s="43" t="s">
        <v>41</v>
      </c>
      <c r="E20" s="17" t="s">
        <v>42</v>
      </c>
      <c r="F20" s="49" t="s">
        <v>69</v>
      </c>
      <c r="G20" s="17" t="s">
        <v>42</v>
      </c>
      <c r="H20" s="17"/>
      <c r="I20" s="17"/>
      <c r="J20" s="43"/>
    </row>
    <row r="21" ht="24" spans="1:10">
      <c r="A21" s="17"/>
      <c r="B21" s="6"/>
      <c r="C21" s="6" t="s">
        <v>75</v>
      </c>
      <c r="D21" s="43" t="s">
        <v>44</v>
      </c>
      <c r="E21" s="17" t="s">
        <v>45</v>
      </c>
      <c r="F21" s="49" t="s">
        <v>69</v>
      </c>
      <c r="G21" s="17" t="s">
        <v>45</v>
      </c>
      <c r="H21" s="17"/>
      <c r="I21" s="17"/>
      <c r="J21" s="43"/>
    </row>
    <row r="22" ht="36" spans="1:10">
      <c r="A22" s="17"/>
      <c r="B22" s="6" t="s">
        <v>49</v>
      </c>
      <c r="C22" s="6" t="s">
        <v>76</v>
      </c>
      <c r="D22" s="43" t="s">
        <v>51</v>
      </c>
      <c r="E22" s="17" t="s">
        <v>52</v>
      </c>
      <c r="F22" s="49" t="s">
        <v>69</v>
      </c>
      <c r="G22" s="17" t="s">
        <v>52</v>
      </c>
      <c r="H22" s="17"/>
      <c r="I22" s="17"/>
      <c r="J22" s="43"/>
    </row>
  </sheetData>
  <mergeCells count="38">
    <mergeCell ref="A1:J1"/>
    <mergeCell ref="A2:J2"/>
    <mergeCell ref="B3:D3"/>
    <mergeCell ref="F3:J3"/>
    <mergeCell ref="B4:D4"/>
    <mergeCell ref="F4:J4"/>
    <mergeCell ref="B5:E5"/>
    <mergeCell ref="F5:G5"/>
    <mergeCell ref="H5:I5"/>
    <mergeCell ref="B6:E6"/>
    <mergeCell ref="F6:G6"/>
    <mergeCell ref="H6:I6"/>
    <mergeCell ref="B7:E7"/>
    <mergeCell ref="F7:G7"/>
    <mergeCell ref="H7:I7"/>
    <mergeCell ref="B8:E8"/>
    <mergeCell ref="F8:G8"/>
    <mergeCell ref="H8:I8"/>
    <mergeCell ref="B9:J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A5:A8"/>
    <mergeCell ref="A10:A22"/>
    <mergeCell ref="B11:B18"/>
    <mergeCell ref="B19:B21"/>
    <mergeCell ref="C13:C15"/>
    <mergeCell ref="C16:C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topLeftCell="A13" workbookViewId="0">
      <selection activeCell="H3" sqref="H3:K3"/>
    </sheetView>
  </sheetViews>
  <sheetFormatPr defaultColWidth="9" defaultRowHeight="14.4"/>
  <cols>
    <col min="1" max="1" width="4.62962962962963" customWidth="1"/>
    <col min="2" max="2" width="9.5" customWidth="1"/>
    <col min="3" max="3" width="13.2592592592593" customWidth="1"/>
    <col min="4" max="4" width="20.3796296296296" customWidth="1"/>
    <col min="5" max="5" width="3.75925925925926" customWidth="1"/>
    <col min="6" max="6" width="5.81481481481481" customWidth="1"/>
    <col min="7" max="8" width="12.1296296296296" customWidth="1"/>
    <col min="9" max="9" width="6.5" customWidth="1"/>
    <col min="10" max="10" width="7.37962962962963" customWidth="1"/>
    <col min="11" max="11" width="5.62962962962963" customWidth="1"/>
    <col min="12" max="12" width="11.1296296296296"/>
  </cols>
  <sheetData>
    <row r="1" ht="28.5" customHeight="1" spans="1:11">
      <c r="A1" s="3" t="s">
        <v>82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8" customHeight="1" spans="1:11">
      <c r="A3" s="6" t="s">
        <v>2</v>
      </c>
      <c r="B3" s="6"/>
      <c r="C3" s="6"/>
      <c r="D3" s="6" t="s">
        <v>3</v>
      </c>
      <c r="E3" s="6"/>
      <c r="F3" s="6"/>
      <c r="G3" s="6" t="s">
        <v>83</v>
      </c>
      <c r="H3" s="6" t="s">
        <v>5</v>
      </c>
      <c r="I3" s="6"/>
      <c r="J3" s="6"/>
      <c r="K3" s="6"/>
    </row>
    <row r="4" s="1" customFormat="1" ht="28" customHeight="1" spans="1:11">
      <c r="A4" s="6" t="s">
        <v>6</v>
      </c>
      <c r="B4" s="6"/>
      <c r="C4" s="6"/>
      <c r="D4" s="7" t="s">
        <v>7</v>
      </c>
      <c r="E4" s="6"/>
      <c r="F4" s="6"/>
      <c r="G4" s="6" t="s">
        <v>8</v>
      </c>
      <c r="H4" s="6" t="s">
        <v>9</v>
      </c>
      <c r="I4" s="6"/>
      <c r="J4" s="6"/>
      <c r="K4" s="6"/>
    </row>
    <row r="5" s="1" customFormat="1" ht="28" customHeight="1" spans="1:11">
      <c r="A5" s="6" t="s">
        <v>10</v>
      </c>
      <c r="B5" s="6"/>
      <c r="C5" s="6"/>
      <c r="D5" s="8"/>
      <c r="E5" s="6" t="s">
        <v>84</v>
      </c>
      <c r="F5" s="6"/>
      <c r="G5" s="6" t="s">
        <v>85</v>
      </c>
      <c r="H5" s="6"/>
      <c r="I5" s="6" t="s">
        <v>86</v>
      </c>
      <c r="J5" s="6" t="s">
        <v>87</v>
      </c>
      <c r="K5" s="6" t="s">
        <v>88</v>
      </c>
    </row>
    <row r="6" s="1" customFormat="1" ht="28" customHeight="1" spans="1:14">
      <c r="A6" s="6"/>
      <c r="B6" s="6"/>
      <c r="C6" s="6"/>
      <c r="D6" s="8" t="s">
        <v>11</v>
      </c>
      <c r="E6" s="7">
        <v>4000</v>
      </c>
      <c r="F6" s="7"/>
      <c r="G6" s="6">
        <v>2900</v>
      </c>
      <c r="H6" s="6"/>
      <c r="I6" s="6">
        <v>10</v>
      </c>
      <c r="J6" s="34">
        <f>G6/E6</f>
        <v>0.725</v>
      </c>
      <c r="K6" s="6">
        <f>G6/E6*I6</f>
        <v>7.25</v>
      </c>
      <c r="N6" s="1">
        <f>E6-G6</f>
        <v>1100</v>
      </c>
    </row>
    <row r="7" s="1" customFormat="1" ht="28" customHeight="1" spans="1:11">
      <c r="A7" s="6"/>
      <c r="B7" s="6"/>
      <c r="C7" s="6"/>
      <c r="D7" s="8" t="s">
        <v>89</v>
      </c>
      <c r="E7" s="7">
        <v>4000</v>
      </c>
      <c r="F7" s="7"/>
      <c r="G7" s="6">
        <v>2900</v>
      </c>
      <c r="H7" s="6"/>
      <c r="I7" s="6" t="s">
        <v>90</v>
      </c>
      <c r="J7" s="6" t="s">
        <v>90</v>
      </c>
      <c r="K7" s="6" t="s">
        <v>90</v>
      </c>
    </row>
    <row r="8" s="1" customFormat="1" ht="28" customHeight="1" spans="1:11">
      <c r="A8" s="6"/>
      <c r="B8" s="6"/>
      <c r="C8" s="6"/>
      <c r="D8" s="8" t="s">
        <v>91</v>
      </c>
      <c r="E8" s="7">
        <v>0</v>
      </c>
      <c r="F8" s="7"/>
      <c r="G8" s="6">
        <v>0</v>
      </c>
      <c r="H8" s="6"/>
      <c r="I8" s="6" t="s">
        <v>90</v>
      </c>
      <c r="J8" s="6" t="s">
        <v>90</v>
      </c>
      <c r="K8" s="6" t="s">
        <v>90</v>
      </c>
    </row>
    <row r="9" s="1" customFormat="1" ht="28" customHeight="1" spans="1:11">
      <c r="A9" s="9" t="s">
        <v>62</v>
      </c>
      <c r="B9" s="10" t="s">
        <v>92</v>
      </c>
      <c r="C9" s="11"/>
      <c r="D9" s="11"/>
      <c r="E9" s="11"/>
      <c r="F9" s="12"/>
      <c r="G9" s="10" t="s">
        <v>93</v>
      </c>
      <c r="H9" s="11"/>
      <c r="I9" s="11"/>
      <c r="J9" s="11"/>
      <c r="K9" s="12"/>
    </row>
    <row r="10" s="1" customFormat="1" ht="45" customHeight="1" spans="1:11">
      <c r="A10" s="13"/>
      <c r="B10" s="14" t="s">
        <v>94</v>
      </c>
      <c r="C10" s="15"/>
      <c r="D10" s="15"/>
      <c r="E10" s="15"/>
      <c r="F10" s="15"/>
      <c r="G10" s="14" t="s">
        <v>95</v>
      </c>
      <c r="H10" s="15"/>
      <c r="I10" s="15"/>
      <c r="J10" s="15"/>
      <c r="K10" s="15"/>
    </row>
    <row r="11" s="1" customFormat="1" ht="28" customHeight="1" spans="1:11">
      <c r="A11" s="16" t="s">
        <v>63</v>
      </c>
      <c r="B11" s="17" t="s">
        <v>96</v>
      </c>
      <c r="C11" s="6" t="s">
        <v>19</v>
      </c>
      <c r="D11" s="6" t="s">
        <v>20</v>
      </c>
      <c r="E11" s="6"/>
      <c r="F11" s="6" t="s">
        <v>86</v>
      </c>
      <c r="G11" s="6" t="s">
        <v>64</v>
      </c>
      <c r="H11" s="6" t="s">
        <v>97</v>
      </c>
      <c r="I11" s="6" t="s">
        <v>88</v>
      </c>
      <c r="J11" s="21" t="s">
        <v>98</v>
      </c>
      <c r="K11" s="21"/>
    </row>
    <row r="12" s="2" customFormat="1" ht="28" customHeight="1" spans="1:11">
      <c r="A12" s="16"/>
      <c r="B12" s="18" t="s">
        <v>99</v>
      </c>
      <c r="C12" s="19" t="s">
        <v>23</v>
      </c>
      <c r="D12" s="20" t="s">
        <v>24</v>
      </c>
      <c r="E12" s="20"/>
      <c r="F12" s="21">
        <v>15</v>
      </c>
      <c r="G12" s="22" t="s">
        <v>25</v>
      </c>
      <c r="H12" s="21" t="s">
        <v>25</v>
      </c>
      <c r="I12" s="21">
        <v>15</v>
      </c>
      <c r="J12" s="35"/>
      <c r="K12" s="35"/>
    </row>
    <row r="13" s="2" customFormat="1" ht="28" customHeight="1" spans="1:11">
      <c r="A13" s="16"/>
      <c r="B13" s="23"/>
      <c r="C13" s="19" t="s">
        <v>26</v>
      </c>
      <c r="D13" s="20" t="s">
        <v>27</v>
      </c>
      <c r="E13" s="20"/>
      <c r="F13" s="24">
        <v>4</v>
      </c>
      <c r="G13" s="25">
        <v>1</v>
      </c>
      <c r="H13" s="25">
        <v>1</v>
      </c>
      <c r="I13" s="24">
        <v>4</v>
      </c>
      <c r="J13" s="36"/>
      <c r="K13" s="36"/>
    </row>
    <row r="14" s="2" customFormat="1" ht="38" customHeight="1" spans="1:11">
      <c r="A14" s="16"/>
      <c r="B14" s="23"/>
      <c r="C14" s="26" t="s">
        <v>28</v>
      </c>
      <c r="D14" s="20" t="s">
        <v>29</v>
      </c>
      <c r="E14" s="20"/>
      <c r="F14" s="21">
        <v>3</v>
      </c>
      <c r="G14" s="25">
        <v>1</v>
      </c>
      <c r="H14" s="27">
        <v>0.5</v>
      </c>
      <c r="I14" s="21">
        <v>1.5</v>
      </c>
      <c r="J14" s="36" t="s">
        <v>100</v>
      </c>
      <c r="K14" s="36"/>
    </row>
    <row r="15" s="2" customFormat="1" ht="28" customHeight="1" spans="1:11">
      <c r="A15" s="16"/>
      <c r="B15" s="23"/>
      <c r="C15" s="28"/>
      <c r="D15" s="20" t="s">
        <v>30</v>
      </c>
      <c r="E15" s="20"/>
      <c r="F15" s="21">
        <v>5</v>
      </c>
      <c r="G15" s="29">
        <v>43891</v>
      </c>
      <c r="H15" s="30">
        <v>1</v>
      </c>
      <c r="I15" s="21">
        <v>5</v>
      </c>
      <c r="J15" s="36"/>
      <c r="K15" s="36"/>
    </row>
    <row r="16" s="2" customFormat="1" ht="35" customHeight="1" spans="1:11">
      <c r="A16" s="16"/>
      <c r="B16" s="23"/>
      <c r="C16" s="28"/>
      <c r="D16" s="20" t="s">
        <v>31</v>
      </c>
      <c r="E16" s="20"/>
      <c r="F16" s="21">
        <v>5</v>
      </c>
      <c r="G16" s="29">
        <v>43983</v>
      </c>
      <c r="H16" s="27">
        <v>0.5</v>
      </c>
      <c r="I16" s="21">
        <v>2.5</v>
      </c>
      <c r="J16" s="36" t="s">
        <v>100</v>
      </c>
      <c r="K16" s="36"/>
    </row>
    <row r="17" s="2" customFormat="1" ht="28" customHeight="1" spans="1:12">
      <c r="A17" s="16"/>
      <c r="B17" s="23"/>
      <c r="C17" s="26" t="s">
        <v>32</v>
      </c>
      <c r="D17" s="20" t="s">
        <v>33</v>
      </c>
      <c r="E17" s="20"/>
      <c r="F17" s="21">
        <v>6</v>
      </c>
      <c r="G17" s="25" t="s">
        <v>34</v>
      </c>
      <c r="H17" s="25" t="s">
        <v>80</v>
      </c>
      <c r="I17" s="21">
        <v>4.49</v>
      </c>
      <c r="J17" s="36" t="s">
        <v>100</v>
      </c>
      <c r="K17" s="36"/>
      <c r="L17" s="37"/>
    </row>
    <row r="18" s="2" customFormat="1" ht="28" customHeight="1" spans="1:12">
      <c r="A18" s="16"/>
      <c r="B18" s="23"/>
      <c r="C18" s="28"/>
      <c r="D18" s="20" t="s">
        <v>35</v>
      </c>
      <c r="E18" s="20"/>
      <c r="F18" s="21">
        <v>6</v>
      </c>
      <c r="G18" s="25" t="s">
        <v>36</v>
      </c>
      <c r="H18" s="25" t="s">
        <v>71</v>
      </c>
      <c r="I18" s="21">
        <v>2.63</v>
      </c>
      <c r="J18" s="36" t="s">
        <v>100</v>
      </c>
      <c r="K18" s="36"/>
      <c r="L18" s="37"/>
    </row>
    <row r="19" s="2" customFormat="1" ht="28" customHeight="1" spans="1:11">
      <c r="A19" s="16"/>
      <c r="B19" s="23"/>
      <c r="C19" s="28"/>
      <c r="D19" s="20" t="s">
        <v>37</v>
      </c>
      <c r="E19" s="20"/>
      <c r="F19" s="21">
        <v>6</v>
      </c>
      <c r="G19" s="22" t="s">
        <v>38</v>
      </c>
      <c r="H19" s="22" t="s">
        <v>72</v>
      </c>
      <c r="I19" s="21">
        <v>0</v>
      </c>
      <c r="J19" s="36" t="s">
        <v>100</v>
      </c>
      <c r="K19" s="36"/>
    </row>
    <row r="20" s="2" customFormat="1" ht="28" customHeight="1" spans="1:11">
      <c r="A20" s="16"/>
      <c r="B20" s="18" t="s">
        <v>101</v>
      </c>
      <c r="C20" s="31" t="s">
        <v>102</v>
      </c>
      <c r="D20" s="20" t="s">
        <v>41</v>
      </c>
      <c r="E20" s="20"/>
      <c r="F20" s="21">
        <v>10</v>
      </c>
      <c r="G20" s="22" t="s">
        <v>42</v>
      </c>
      <c r="H20" s="21" t="s">
        <v>103</v>
      </c>
      <c r="I20" s="21">
        <v>10</v>
      </c>
      <c r="J20" s="36"/>
      <c r="K20" s="36"/>
    </row>
    <row r="21" s="2" customFormat="1" ht="28" customHeight="1" spans="1:11">
      <c r="A21" s="16"/>
      <c r="B21" s="23"/>
      <c r="C21" s="31" t="s">
        <v>43</v>
      </c>
      <c r="D21" s="20" t="s">
        <v>44</v>
      </c>
      <c r="E21" s="20"/>
      <c r="F21" s="21">
        <v>10</v>
      </c>
      <c r="G21" s="22" t="s">
        <v>45</v>
      </c>
      <c r="H21" s="21" t="s">
        <v>104</v>
      </c>
      <c r="I21" s="21">
        <v>10</v>
      </c>
      <c r="J21" s="36"/>
      <c r="K21" s="36"/>
    </row>
    <row r="22" s="2" customFormat="1" ht="28" customHeight="1" spans="1:11">
      <c r="A22" s="16"/>
      <c r="B22" s="23"/>
      <c r="C22" s="31" t="s">
        <v>73</v>
      </c>
      <c r="D22" s="20" t="s">
        <v>47</v>
      </c>
      <c r="E22" s="20"/>
      <c r="F22" s="21">
        <v>10</v>
      </c>
      <c r="G22" s="22" t="s">
        <v>48</v>
      </c>
      <c r="H22" s="22" t="s">
        <v>74</v>
      </c>
      <c r="I22" s="21">
        <v>10</v>
      </c>
      <c r="J22" s="36"/>
      <c r="K22" s="36"/>
    </row>
    <row r="23" s="2" customFormat="1" ht="31" customHeight="1" spans="1:11">
      <c r="A23" s="16"/>
      <c r="B23" s="18" t="s">
        <v>105</v>
      </c>
      <c r="C23" s="19" t="s">
        <v>50</v>
      </c>
      <c r="D23" s="20" t="s">
        <v>51</v>
      </c>
      <c r="E23" s="20"/>
      <c r="F23" s="21">
        <v>10</v>
      </c>
      <c r="G23" s="22" t="s">
        <v>52</v>
      </c>
      <c r="H23" s="32">
        <v>0.95</v>
      </c>
      <c r="I23" s="21">
        <v>10</v>
      </c>
      <c r="J23" s="36"/>
      <c r="K23" s="36"/>
    </row>
    <row r="24" s="1" customFormat="1" ht="28" customHeight="1" spans="1:11">
      <c r="A24" s="6" t="s">
        <v>106</v>
      </c>
      <c r="B24" s="6"/>
      <c r="C24" s="6"/>
      <c r="D24" s="6"/>
      <c r="E24" s="6"/>
      <c r="F24" s="6">
        <f>SUM(F12:F23)+I6</f>
        <v>100</v>
      </c>
      <c r="G24" s="6"/>
      <c r="H24" s="6"/>
      <c r="I24" s="6">
        <f>K6+SUM(I12:I23)</f>
        <v>82.37</v>
      </c>
      <c r="J24" s="35"/>
      <c r="K24" s="35"/>
    </row>
    <row r="25" customFormat="1"/>
    <row r="26" customFormat="1" spans="7:7">
      <c r="G26" s="33"/>
    </row>
  </sheetData>
  <mergeCells count="56">
    <mergeCell ref="A1:K1"/>
    <mergeCell ref="A2:K2"/>
    <mergeCell ref="A3:C3"/>
    <mergeCell ref="D3:F3"/>
    <mergeCell ref="H3:K3"/>
    <mergeCell ref="A4:C4"/>
    <mergeCell ref="D4:F4"/>
    <mergeCell ref="H4:K4"/>
    <mergeCell ref="E5:F5"/>
    <mergeCell ref="G5:H5"/>
    <mergeCell ref="E6:F6"/>
    <mergeCell ref="G6:H6"/>
    <mergeCell ref="E7:F7"/>
    <mergeCell ref="G7:H7"/>
    <mergeCell ref="E8:F8"/>
    <mergeCell ref="G8:H8"/>
    <mergeCell ref="B9:F9"/>
    <mergeCell ref="G9:K9"/>
    <mergeCell ref="B10:F10"/>
    <mergeCell ref="G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A24:E24"/>
    <mergeCell ref="G24:H24"/>
    <mergeCell ref="J24:K24"/>
    <mergeCell ref="A9:A10"/>
    <mergeCell ref="A11:A23"/>
    <mergeCell ref="B12:B19"/>
    <mergeCell ref="B20:B22"/>
    <mergeCell ref="C14:C16"/>
    <mergeCell ref="C17:C19"/>
    <mergeCell ref="A5:C8"/>
  </mergeCells>
  <printOptions horizontalCentered="1"/>
  <pageMargins left="0.393055555555556" right="0.393055555555556" top="0.747916666666667" bottom="0.393055555555556" header="1.10208333333333" footer="0.5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申报表</vt:lpstr>
      <vt:lpstr>5月监控表</vt:lpstr>
      <vt:lpstr>9月监控表</vt:lpstr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2020-06-10T08:45:00Z</dcterms:created>
  <dcterms:modified xsi:type="dcterms:W3CDTF">2021-04-22T17:27:19Z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26E1B7D38ECC468DA2199A9CF4472949</vt:lpwstr>
  </property>
</Properties>
</file>